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K:\Finance\Fees\2025\"/>
    </mc:Choice>
  </mc:AlternateContent>
  <xr:revisionPtr revIDLastSave="0" documentId="13_ncr:1_{CA10494C-067F-46A4-87CF-048C57E97EE2}" xr6:coauthVersionLast="47" xr6:coauthVersionMax="47" xr10:uidLastSave="{00000000-0000-0000-0000-000000000000}"/>
  <bookViews>
    <workbookView xWindow="28680" yWindow="-120" windowWidth="29040" windowHeight="15840" xr2:uid="{00000000-000D-0000-FFFF-FFFF00000000}"/>
  </bookViews>
  <sheets>
    <sheet name="Fee &amp; Levy Calculation 2025" sheetId="8" r:id="rId1"/>
    <sheet name="Direct Debit Schedule 2025" sheetId="11" r:id="rId2"/>
    <sheet name="Sheet2" sheetId="10" state="hidden" r:id="rId3"/>
    <sheet name="Sheet1" sheetId="9"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8" l="1"/>
  <c r="M12" i="8"/>
  <c r="M13" i="8"/>
  <c r="M21" i="8" l="1"/>
  <c r="M20" i="8"/>
  <c r="M19" i="8"/>
  <c r="M18" i="8"/>
  <c r="M17" i="8"/>
  <c r="M16" i="8"/>
  <c r="M15" i="8"/>
  <c r="M23" i="8" l="1"/>
  <c r="M27" i="8" s="1"/>
  <c r="M31" i="8" l="1"/>
  <c r="M29" i="8"/>
</calcChain>
</file>

<file path=xl/sharedStrings.xml><?xml version="1.0" encoding="utf-8"?>
<sst xmlns="http://schemas.openxmlformats.org/spreadsheetml/2006/main" count="54" uniqueCount="50">
  <si>
    <t>Weekly</t>
  </si>
  <si>
    <t>Grade 1</t>
  </si>
  <si>
    <t>Grade 2</t>
  </si>
  <si>
    <t>Grade 3</t>
  </si>
  <si>
    <t>Grade 4</t>
  </si>
  <si>
    <t>Grade 5</t>
  </si>
  <si>
    <t>Grade 6</t>
  </si>
  <si>
    <t>School Fee (1 student)</t>
  </si>
  <si>
    <t>School Fee (2 students)</t>
  </si>
  <si>
    <t>School Fee (3+ students)</t>
  </si>
  <si>
    <t>Levies (Foundation)</t>
  </si>
  <si>
    <t>Levies (Grade 1)</t>
  </si>
  <si>
    <t>Levies (Grade 2)</t>
  </si>
  <si>
    <t>Levies (Grade 3)</t>
  </si>
  <si>
    <t>Levies (Grade 4)</t>
  </si>
  <si>
    <t>Levies (Grade 5)</t>
  </si>
  <si>
    <t>Levies (Grade 6)</t>
  </si>
  <si>
    <t>Yes</t>
  </si>
  <si>
    <t>Fortnight A</t>
  </si>
  <si>
    <t xml:space="preserve">Fortnight B </t>
  </si>
  <si>
    <t xml:space="preserve">Monthly </t>
  </si>
  <si>
    <t>NA</t>
  </si>
  <si>
    <t>DIRECT DEBIT INSTALMENT OPTIONS</t>
  </si>
  <si>
    <t xml:space="preserve"> FORTNIGHT (A)</t>
  </si>
  <si>
    <t>FORTNIGHT (B)</t>
  </si>
  <si>
    <t xml:space="preserve"> MONTH</t>
  </si>
  <si>
    <t>22 PAYMENTS</t>
  </si>
  <si>
    <t>11 PAYMENTS</t>
  </si>
  <si>
    <t>Please note:  Instalment amounts are rounded up to the nearest 10c</t>
  </si>
  <si>
    <t>Foundation</t>
  </si>
  <si>
    <r>
      <t xml:space="preserve">SCHOOL FEES </t>
    </r>
    <r>
      <rPr>
        <b/>
        <sz val="9"/>
        <rFont val="Arial Nova"/>
        <family val="2"/>
      </rPr>
      <t>(per family)</t>
    </r>
  </si>
  <si>
    <r>
      <t>STUDENT LEVIES</t>
    </r>
    <r>
      <rPr>
        <b/>
        <sz val="11"/>
        <rFont val="Arial Nova"/>
        <family val="2"/>
      </rPr>
      <t xml:space="preserve"> </t>
    </r>
    <r>
      <rPr>
        <b/>
        <sz val="9"/>
        <rFont val="Arial Nova"/>
        <family val="2"/>
      </rPr>
      <t>(per student)</t>
    </r>
  </si>
  <si>
    <r>
      <t xml:space="preserve">Weekly Payments x </t>
    </r>
    <r>
      <rPr>
        <b/>
        <u/>
        <sz val="12"/>
        <rFont val="Arial Nova"/>
        <family val="2"/>
      </rPr>
      <t>44</t>
    </r>
    <r>
      <rPr>
        <sz val="12"/>
        <rFont val="Arial Nova"/>
        <family val="2"/>
      </rPr>
      <t xml:space="preserve">    </t>
    </r>
  </si>
  <si>
    <r>
      <t xml:space="preserve">Fortnightly Payments x </t>
    </r>
    <r>
      <rPr>
        <b/>
        <u/>
        <sz val="12"/>
        <rFont val="Arial Nova"/>
        <family val="2"/>
      </rPr>
      <t>22</t>
    </r>
  </si>
  <si>
    <r>
      <t xml:space="preserve">Monthly Payments x </t>
    </r>
    <r>
      <rPr>
        <b/>
        <u/>
        <sz val="12"/>
        <rFont val="Arial Nova"/>
        <family val="2"/>
      </rPr>
      <t>11</t>
    </r>
    <r>
      <rPr>
        <sz val="12"/>
        <rFont val="Arial Nova"/>
        <family val="2"/>
      </rPr>
      <t xml:space="preserve"> </t>
    </r>
  </si>
  <si>
    <t>1 student family</t>
  </si>
  <si>
    <t>2 student family</t>
  </si>
  <si>
    <t>3+ student family</t>
  </si>
  <si>
    <t>ST THERESE'S PRIMARY SCHOOL</t>
  </si>
  <si>
    <t>INSTRUCTIONS</t>
  </si>
  <si>
    <r>
      <rPr>
        <b/>
        <u/>
        <sz val="12"/>
        <rFont val="Arial Nova"/>
        <family val="2"/>
      </rPr>
      <t>SCHOOL FEES</t>
    </r>
    <r>
      <rPr>
        <sz val="12"/>
        <rFont val="Arial Nova"/>
        <family val="2"/>
      </rPr>
      <t xml:space="preserve"> -  In the blue column, use the drop down list to select '</t>
    </r>
    <r>
      <rPr>
        <b/>
        <sz val="12"/>
        <rFont val="Arial Nova"/>
        <family val="2"/>
      </rPr>
      <t>Yes</t>
    </r>
    <r>
      <rPr>
        <sz val="12"/>
        <rFont val="Arial Nova"/>
        <family val="2"/>
      </rPr>
      <t xml:space="preserve">' in the row that indicates the number of students in your family.  The school fee amount will show in a yellow cell in column M.  </t>
    </r>
  </si>
  <si>
    <r>
      <rPr>
        <b/>
        <u/>
        <sz val="12"/>
        <rFont val="Arial Nova"/>
        <family val="2"/>
      </rPr>
      <t>STUDENT LEVIES</t>
    </r>
    <r>
      <rPr>
        <sz val="12"/>
        <rFont val="Arial Nova"/>
        <family val="2"/>
      </rPr>
      <t xml:space="preserve"> - In the blue column, use the drop down list to select the number of students you have in the corresponding grade level.  The levy amount will show in the yellow cells in column M.</t>
    </r>
  </si>
  <si>
    <r>
      <rPr>
        <u/>
        <sz val="12"/>
        <rFont val="Arial Nova"/>
        <family val="2"/>
      </rPr>
      <t>Please note:</t>
    </r>
    <r>
      <rPr>
        <sz val="12"/>
        <rFont val="Arial Nova"/>
        <family val="2"/>
      </rPr>
      <t xml:space="preserve"> </t>
    </r>
    <r>
      <rPr>
        <b/>
        <sz val="12"/>
        <rFont val="Arial Nova"/>
        <family val="2"/>
      </rPr>
      <t>weekly</t>
    </r>
    <r>
      <rPr>
        <sz val="12"/>
        <rFont val="Arial Nova"/>
        <family val="2"/>
      </rPr>
      <t xml:space="preserve"> direct debits payments will be made on the dates for both Fortnight A and Fortnight B</t>
    </r>
  </si>
  <si>
    <r>
      <t xml:space="preserve">If applicable, enter 2024 balance carried forward in the yellow </t>
    </r>
    <r>
      <rPr>
        <b/>
        <sz val="12"/>
        <rFont val="Arial Nova"/>
        <family val="2"/>
      </rPr>
      <t>Cell M9</t>
    </r>
  </si>
  <si>
    <r>
      <t xml:space="preserve">The total of your 2025 school fees &amp; levies will show in </t>
    </r>
    <r>
      <rPr>
        <b/>
        <sz val="12"/>
        <rFont val="Arial Nova"/>
        <family val="2"/>
      </rPr>
      <t>Cell M23</t>
    </r>
  </si>
  <si>
    <r>
      <t xml:space="preserve">Weekly, fortnightly and monthly instalment amounts will show in yellow </t>
    </r>
    <r>
      <rPr>
        <b/>
        <sz val="12"/>
        <rFont val="Arial Nova"/>
        <family val="2"/>
      </rPr>
      <t>Cells M27, M29 &amp; M31</t>
    </r>
    <r>
      <rPr>
        <sz val="12"/>
        <rFont val="Arial Nova"/>
        <family val="2"/>
      </rPr>
      <t xml:space="preserve">.  Click on the </t>
    </r>
    <r>
      <rPr>
        <u/>
        <sz val="12"/>
        <rFont val="Arial Nova"/>
        <family val="2"/>
      </rPr>
      <t>Direct Debit Schedule 2025</t>
    </r>
    <r>
      <rPr>
        <sz val="12"/>
        <rFont val="Arial Nova"/>
        <family val="2"/>
      </rPr>
      <t xml:space="preserve"> tab below to view the schedule of instalment dates.  This information will assist you to complete your direct debit request for 2025. </t>
    </r>
  </si>
  <si>
    <t>DIRECT DEBIT SCHEDULE 2025</t>
  </si>
  <si>
    <t>FEE &amp; LEVY CALCULATION 2025</t>
  </si>
  <si>
    <r>
      <t xml:space="preserve">Balance carried forward from 2024 </t>
    </r>
    <r>
      <rPr>
        <b/>
        <sz val="9"/>
        <rFont val="Arial Nova"/>
        <family val="2"/>
      </rPr>
      <t>(if applicable)</t>
    </r>
  </si>
  <si>
    <t>TOTAL FEES &amp; LEVIES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</si>
</sst>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C09]dd\-mmmm\-yyyy;@"/>
  </numFmts>
  <fonts count="24" x14ac:knownFonts="1">
    <font>
      <sz val="10"/>
      <name val="Arial"/>
    </font>
    <font>
      <b/>
      <sz val="20"/>
      <name val="Arial Nova"/>
      <family val="2"/>
    </font>
    <font>
      <sz val="10"/>
      <name val="Arial Nova"/>
      <family val="2"/>
    </font>
    <font>
      <b/>
      <sz val="12"/>
      <name val="Arial Nova"/>
      <family val="2"/>
    </font>
    <font>
      <b/>
      <i/>
      <sz val="12"/>
      <name val="Arial Nova"/>
      <family val="2"/>
    </font>
    <font>
      <sz val="10"/>
      <name val="Arial"/>
      <family val="2"/>
    </font>
    <font>
      <sz val="11"/>
      <name val="Arial Nova"/>
      <family val="2"/>
    </font>
    <font>
      <b/>
      <sz val="12"/>
      <color theme="0"/>
      <name val="Arial Nova"/>
      <family val="2"/>
    </font>
    <font>
      <b/>
      <sz val="14"/>
      <name val="Arial Nova"/>
      <family val="2"/>
    </font>
    <font>
      <sz val="12"/>
      <name val="Arial Nova"/>
      <family val="2"/>
    </font>
    <font>
      <sz val="12"/>
      <color theme="0"/>
      <name val="Arial Nova"/>
      <family val="2"/>
    </font>
    <font>
      <b/>
      <sz val="14"/>
      <color theme="0"/>
      <name val="Arial Nova"/>
      <family val="2"/>
    </font>
    <font>
      <b/>
      <sz val="11"/>
      <name val="Arial Nova"/>
      <family val="2"/>
    </font>
    <font>
      <b/>
      <u/>
      <sz val="12"/>
      <name val="Arial Nova"/>
      <family val="2"/>
    </font>
    <font>
      <b/>
      <sz val="16"/>
      <color theme="0"/>
      <name val="Arial Nova"/>
      <family val="2"/>
    </font>
    <font>
      <b/>
      <sz val="22"/>
      <name val="Arial Nova"/>
      <family val="2"/>
    </font>
    <font>
      <b/>
      <sz val="16"/>
      <name val="Arial Nova"/>
      <family val="2"/>
    </font>
    <font>
      <b/>
      <sz val="10"/>
      <color theme="0"/>
      <name val="Arial Nova"/>
      <family val="2"/>
    </font>
    <font>
      <b/>
      <sz val="9"/>
      <name val="Arial Nova"/>
      <family val="2"/>
    </font>
    <font>
      <b/>
      <sz val="18"/>
      <name val="Arial Nova"/>
      <family val="2"/>
    </font>
    <font>
      <b/>
      <u/>
      <sz val="10"/>
      <name val="Arial Nova"/>
      <family val="2"/>
    </font>
    <font>
      <b/>
      <u/>
      <sz val="11"/>
      <name val="Arial Nova"/>
      <family val="2"/>
    </font>
    <font>
      <b/>
      <u/>
      <sz val="14"/>
      <name val="Arial Nova"/>
      <family val="2"/>
    </font>
    <font>
      <u/>
      <sz val="12"/>
      <name val="Arial Nov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rgb="FFFFE593"/>
        <bgColor indexed="64"/>
      </patternFill>
    </fill>
    <fill>
      <patternFill patternType="solid">
        <fgColor rgb="FF132D4D"/>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76">
    <xf numFmtId="0" fontId="0" fillId="0" borderId="0" xfId="0"/>
    <xf numFmtId="0" fontId="5" fillId="0" borderId="0" xfId="0" applyFont="1"/>
    <xf numFmtId="0" fontId="6" fillId="0" borderId="0" xfId="0" applyFont="1"/>
    <xf numFmtId="165" fontId="9" fillId="0" borderId="4" xfId="0" applyNumberFormat="1" applyFont="1" applyBorder="1" applyAlignment="1">
      <alignment horizontal="center" vertical="center"/>
    </xf>
    <xf numFmtId="49" fontId="9" fillId="0" borderId="0" xfId="0" applyNumberFormat="1" applyFont="1" applyAlignment="1">
      <alignment horizontal="center" vertical="center"/>
    </xf>
    <xf numFmtId="0" fontId="9" fillId="0" borderId="0" xfId="0" applyFont="1"/>
    <xf numFmtId="0" fontId="9" fillId="0" borderId="0" xfId="0" applyFont="1" applyAlignment="1">
      <alignment horizontal="center" vertical="center"/>
    </xf>
    <xf numFmtId="165" fontId="9" fillId="3" borderId="4" xfId="0" applyNumberFormat="1" applyFont="1" applyFill="1" applyBorder="1" applyAlignment="1">
      <alignment horizontal="center" vertical="center"/>
    </xf>
    <xf numFmtId="164" fontId="9" fillId="5" borderId="1" xfId="0" applyNumberFormat="1" applyFont="1" applyFill="1" applyBorder="1" applyAlignment="1" applyProtection="1">
      <alignment horizontal="right" vertical="center"/>
      <protection hidden="1"/>
    </xf>
    <xf numFmtId="164" fontId="11" fillId="6" borderId="4" xfId="0" applyNumberFormat="1" applyFont="1" applyFill="1" applyBorder="1" applyAlignment="1" applyProtection="1">
      <alignment horizontal="right" vertical="center"/>
      <protection hidden="1"/>
    </xf>
    <xf numFmtId="0" fontId="7" fillId="4" borderId="0" xfId="0" applyFont="1" applyFill="1" applyAlignment="1">
      <alignment horizontal="center" vertical="center"/>
    </xf>
    <xf numFmtId="0" fontId="3" fillId="0" borderId="0" xfId="0" applyFont="1" applyAlignment="1">
      <alignment horizontal="center"/>
    </xf>
    <xf numFmtId="0" fontId="9" fillId="0" borderId="0" xfId="0" applyFont="1" applyAlignment="1">
      <alignment horizontal="left"/>
    </xf>
    <xf numFmtId="165" fontId="9" fillId="0" borderId="4" xfId="0" applyNumberFormat="1" applyFont="1" applyBorder="1" applyAlignment="1">
      <alignment horizontal="center"/>
    </xf>
    <xf numFmtId="165" fontId="9" fillId="0" borderId="0" xfId="0" applyNumberFormat="1" applyFont="1" applyAlignment="1">
      <alignment horizontal="center"/>
    </xf>
    <xf numFmtId="16" fontId="9" fillId="0" borderId="0" xfId="0" applyNumberFormat="1" applyFont="1" applyAlignment="1">
      <alignment horizontal="left"/>
    </xf>
    <xf numFmtId="0" fontId="7" fillId="4" borderId="4" xfId="0" applyFont="1" applyFill="1" applyBorder="1" applyAlignment="1">
      <alignment horizontal="center" vertical="center"/>
    </xf>
    <xf numFmtId="0" fontId="3" fillId="0" borderId="0" xfId="0" applyFont="1" applyAlignment="1">
      <alignment horizontal="center" vertical="center"/>
    </xf>
    <xf numFmtId="0" fontId="2" fillId="0" borderId="0" xfId="0" applyFont="1" applyProtection="1">
      <protection locked="0"/>
    </xf>
    <xf numFmtId="4" fontId="1" fillId="0" borderId="0" xfId="0" applyNumberFormat="1" applyFont="1" applyAlignment="1" applyProtection="1">
      <alignment horizontal="center" vertical="center"/>
      <protection locked="0"/>
    </xf>
    <xf numFmtId="164" fontId="9" fillId="5" borderId="1" xfId="0" applyNumberFormat="1" applyFont="1" applyFill="1" applyBorder="1" applyAlignment="1" applyProtection="1">
      <alignment horizontal="right" vertical="center" wrapText="1"/>
      <protection locked="0"/>
    </xf>
    <xf numFmtId="0" fontId="9" fillId="0" borderId="0" xfId="0" applyFont="1" applyProtection="1">
      <protection locked="0"/>
    </xf>
    <xf numFmtId="37" fontId="10" fillId="6" borderId="1" xfId="0" applyNumberFormat="1" applyFont="1" applyFill="1" applyBorder="1" applyAlignment="1" applyProtection="1">
      <alignment horizontal="center" vertical="center"/>
      <protection locked="0"/>
    </xf>
    <xf numFmtId="164" fontId="9" fillId="0" borderId="0" xfId="0" applyNumberFormat="1" applyFont="1" applyProtection="1">
      <protection locked="0"/>
    </xf>
    <xf numFmtId="4" fontId="4" fillId="0" borderId="8" xfId="0" applyNumberFormat="1" applyFont="1" applyBorder="1" applyAlignment="1" applyProtection="1">
      <alignment vertical="center" wrapText="1"/>
      <protection locked="0"/>
    </xf>
    <xf numFmtId="4" fontId="4" fillId="0" borderId="6" xfId="0" applyNumberFormat="1" applyFont="1" applyBorder="1" applyAlignment="1" applyProtection="1">
      <alignment vertical="center" wrapText="1"/>
      <protection locked="0"/>
    </xf>
    <xf numFmtId="4" fontId="4" fillId="0" borderId="9" xfId="0" applyNumberFormat="1" applyFont="1" applyBorder="1" applyAlignment="1" applyProtection="1">
      <alignment vertical="center" wrapText="1"/>
      <protection locked="0"/>
    </xf>
    <xf numFmtId="4" fontId="4" fillId="0" borderId="0" xfId="0" applyNumberFormat="1" applyFont="1" applyAlignment="1" applyProtection="1">
      <alignment vertical="center" wrapText="1"/>
      <protection locked="0"/>
    </xf>
    <xf numFmtId="0" fontId="6" fillId="0" borderId="0" xfId="0" applyFont="1" applyAlignment="1" applyProtection="1">
      <alignment vertical="center"/>
      <protection locked="0"/>
    </xf>
    <xf numFmtId="4" fontId="2" fillId="0" borderId="0" xfId="0" applyNumberFormat="1" applyFont="1" applyAlignment="1" applyProtection="1">
      <alignment vertical="center"/>
      <protection locked="0"/>
    </xf>
    <xf numFmtId="164" fontId="2" fillId="0" borderId="0" xfId="0" applyNumberFormat="1" applyFont="1" applyAlignme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4" fontId="2" fillId="0" borderId="0" xfId="0" applyNumberFormat="1" applyFont="1" applyAlignment="1" applyProtection="1">
      <alignment horizontal="left" vertical="center"/>
      <protection locked="0"/>
    </xf>
    <xf numFmtId="4" fontId="2" fillId="0" borderId="0" xfId="0" applyNumberFormat="1" applyFont="1" applyAlignment="1" applyProtection="1">
      <alignment horizontal="right"/>
      <protection locked="0"/>
    </xf>
    <xf numFmtId="0" fontId="2" fillId="0" borderId="0" xfId="0" applyFont="1" applyAlignment="1" applyProtection="1">
      <alignment horizontal="center"/>
      <protection locked="0"/>
    </xf>
    <xf numFmtId="0" fontId="9" fillId="0" borderId="1" xfId="0" applyFont="1" applyBorder="1" applyAlignment="1">
      <alignment vertical="center"/>
    </xf>
    <xf numFmtId="4" fontId="19" fillId="0" borderId="0" xfId="0" applyNumberFormat="1" applyFont="1" applyAlignment="1">
      <alignment horizontal="center" vertical="center"/>
    </xf>
    <xf numFmtId="0" fontId="20" fillId="0" borderId="0" xfId="0" applyFont="1" applyAlignment="1" applyProtection="1">
      <alignment horizontal="center" vertical="center"/>
      <protection locked="0"/>
    </xf>
    <xf numFmtId="0" fontId="2" fillId="0" borderId="0" xfId="0" applyFont="1"/>
    <xf numFmtId="0" fontId="20" fillId="0" borderId="0" xfId="0" applyFont="1" applyAlignment="1">
      <alignment horizontal="center" vertical="center"/>
    </xf>
    <xf numFmtId="0" fontId="22" fillId="0" borderId="0" xfId="0" applyFont="1" applyAlignment="1">
      <alignment horizontal="center" vertical="center"/>
    </xf>
    <xf numFmtId="0" fontId="13" fillId="0" borderId="0" xfId="0" applyFont="1" applyAlignment="1">
      <alignment horizontal="center" vertical="center"/>
    </xf>
    <xf numFmtId="0" fontId="9" fillId="0" borderId="0" xfId="0" applyFont="1" applyAlignment="1">
      <alignment vertical="center" wrapText="1"/>
    </xf>
    <xf numFmtId="0" fontId="6" fillId="0" borderId="0" xfId="0" applyFont="1" applyAlignment="1">
      <alignment vertical="center"/>
    </xf>
    <xf numFmtId="0" fontId="21" fillId="0" borderId="0" xfId="0" applyFont="1" applyAlignment="1">
      <alignment horizontal="center" vertical="center"/>
    </xf>
    <xf numFmtId="0" fontId="9" fillId="0" borderId="0" xfId="0" applyFont="1" applyAlignment="1">
      <alignment horizontal="left" vertical="center" wrapText="1"/>
    </xf>
    <xf numFmtId="0" fontId="6" fillId="0" borderId="0" xfId="0" applyFont="1" applyAlignment="1">
      <alignment horizontal="left" vertical="center" wrapText="1"/>
    </xf>
    <xf numFmtId="0" fontId="9" fillId="0" borderId="0" xfId="0" applyFont="1" applyAlignment="1">
      <alignment horizontal="left" vertical="center"/>
    </xf>
    <xf numFmtId="0" fontId="2" fillId="0" borderId="0" xfId="0" applyFont="1" applyAlignment="1">
      <alignment vertical="center"/>
    </xf>
    <xf numFmtId="0" fontId="22" fillId="0" borderId="0" xfId="0" applyFont="1" applyAlignment="1">
      <alignment horizontal="center" vertical="center"/>
    </xf>
    <xf numFmtId="0" fontId="9" fillId="0" borderId="0" xfId="0" applyFont="1" applyAlignment="1">
      <alignment horizontal="left" vertical="center" wrapText="1"/>
    </xf>
    <xf numFmtId="4" fontId="19" fillId="0" borderId="0" xfId="0" applyNumberFormat="1" applyFont="1" applyAlignment="1">
      <alignment horizontal="center" vertical="center"/>
    </xf>
    <xf numFmtId="0" fontId="8" fillId="0" borderId="0" xfId="0" applyFont="1" applyAlignment="1">
      <alignment horizontal="left" wrapText="1"/>
    </xf>
    <xf numFmtId="4" fontId="15" fillId="0" borderId="0" xfId="0" applyNumberFormat="1" applyFont="1" applyAlignment="1">
      <alignment horizontal="center" vertical="center"/>
    </xf>
    <xf numFmtId="4" fontId="17" fillId="6" borderId="0" xfId="0" applyNumberFormat="1" applyFont="1" applyFill="1" applyAlignment="1">
      <alignment horizontal="center" vertical="center"/>
    </xf>
    <xf numFmtId="4" fontId="14" fillId="6" borderId="7" xfId="0" applyNumberFormat="1" applyFont="1" applyFill="1" applyBorder="1" applyAlignment="1">
      <alignment horizontal="center" vertical="center" wrapText="1"/>
    </xf>
    <xf numFmtId="4" fontId="14" fillId="6" borderId="3" xfId="0" applyNumberFormat="1" applyFont="1" applyFill="1" applyBorder="1" applyAlignment="1">
      <alignment horizontal="center" vertical="center" wrapText="1"/>
    </xf>
    <xf numFmtId="0" fontId="9" fillId="0" borderId="2" xfId="0" applyFont="1" applyBorder="1" applyAlignment="1">
      <alignment horizontal="right" vertical="center"/>
    </xf>
    <xf numFmtId="0" fontId="9" fillId="0" borderId="4" xfId="0" applyFont="1" applyBorder="1" applyAlignment="1">
      <alignment horizontal="right" vertical="center"/>
    </xf>
    <xf numFmtId="0" fontId="2" fillId="0" borderId="2" xfId="0" applyFont="1" applyBorder="1" applyProtection="1">
      <protection locked="0"/>
    </xf>
    <xf numFmtId="0" fontId="2" fillId="0" borderId="4" xfId="0" applyFont="1" applyBorder="1" applyProtection="1">
      <protection locked="0"/>
    </xf>
    <xf numFmtId="0" fontId="14" fillId="6" borderId="2" xfId="0" applyFont="1" applyFill="1" applyBorder="1" applyAlignment="1">
      <alignment horizontal="left" vertical="center"/>
    </xf>
    <xf numFmtId="0" fontId="14" fillId="6" borderId="4" xfId="0" applyFont="1" applyFill="1" applyBorder="1" applyAlignment="1">
      <alignment horizontal="left" vertical="center"/>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8" fillId="0" borderId="2" xfId="0" applyFont="1" applyBorder="1" applyAlignment="1">
      <alignment horizontal="left"/>
    </xf>
    <xf numFmtId="0" fontId="8" fillId="0" borderId="4" xfId="0" applyFont="1" applyBorder="1" applyAlignment="1">
      <alignment horizontal="left"/>
    </xf>
    <xf numFmtId="4" fontId="3" fillId="2" borderId="2" xfId="0" applyNumberFormat="1" applyFont="1" applyFill="1" applyBorder="1" applyAlignment="1">
      <alignment horizontal="left" vertical="center" wrapText="1"/>
    </xf>
    <xf numFmtId="4" fontId="3" fillId="2" borderId="5" xfId="0" applyNumberFormat="1" applyFont="1" applyFill="1" applyBorder="1" applyAlignment="1">
      <alignment horizontal="left" vertical="center" wrapText="1"/>
    </xf>
    <xf numFmtId="4" fontId="16" fillId="2" borderId="2" xfId="0" applyNumberFormat="1" applyFont="1" applyFill="1" applyBorder="1" applyAlignment="1">
      <alignment horizontal="left" wrapText="1"/>
    </xf>
    <xf numFmtId="4" fontId="16" fillId="2" borderId="4" xfId="0" applyNumberFormat="1" applyFont="1" applyFill="1" applyBorder="1" applyAlignment="1">
      <alignment horizontal="left" wrapText="1"/>
    </xf>
    <xf numFmtId="4" fontId="16" fillId="2" borderId="5" xfId="0" applyNumberFormat="1" applyFont="1" applyFill="1" applyBorder="1" applyAlignment="1">
      <alignment horizontal="left" wrapText="1"/>
    </xf>
    <xf numFmtId="0" fontId="11" fillId="4" borderId="0" xfId="0" applyFont="1" applyFill="1" applyAlignment="1">
      <alignment horizontal="center" vertical="center"/>
    </xf>
    <xf numFmtId="0" fontId="9"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593"/>
      <color rgb="FF132D4D"/>
      <color rgb="FFFFDF79"/>
      <color rgb="FFFFFFCC"/>
      <color rgb="FFFFFF66"/>
      <color rgb="FFFF99FF"/>
      <color rgb="FF538DD5"/>
      <color rgb="FF66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20053</xdr:colOff>
      <xdr:row>0</xdr:row>
      <xdr:rowOff>0</xdr:rowOff>
    </xdr:from>
    <xdr:to>
      <xdr:col>12</xdr:col>
      <xdr:colOff>1503946</xdr:colOff>
      <xdr:row>4</xdr:row>
      <xdr:rowOff>196084</xdr:rowOff>
    </xdr:to>
    <xdr:pic>
      <xdr:nvPicPr>
        <xdr:cNvPr id="14" name="Picture 13">
          <a:extLst>
            <a:ext uri="{FF2B5EF4-FFF2-40B4-BE49-F238E27FC236}">
              <a16:creationId xmlns:a16="http://schemas.microsoft.com/office/drawing/2014/main" id="{2DD02D1A-FCBF-4B80-AE71-3CEA396CC7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6890"/>
        <a:stretch/>
      </xdr:blipFill>
      <xdr:spPr>
        <a:xfrm>
          <a:off x="421106" y="0"/>
          <a:ext cx="5674893" cy="837768"/>
        </a:xfrm>
        <a:prstGeom prst="rect">
          <a:avLst/>
        </a:prstGeom>
      </xdr:spPr>
    </xdr:pic>
    <xdr:clientData/>
  </xdr:twoCellAnchor>
  <xdr:twoCellAnchor>
    <xdr:from>
      <xdr:col>0</xdr:col>
      <xdr:colOff>360947</xdr:colOff>
      <xdr:row>10</xdr:row>
      <xdr:rowOff>170447</xdr:rowOff>
    </xdr:from>
    <xdr:to>
      <xdr:col>0</xdr:col>
      <xdr:colOff>160422</xdr:colOff>
      <xdr:row>12</xdr:row>
      <xdr:rowOff>10025</xdr:rowOff>
    </xdr:to>
    <xdr:sp macro="" textlink="">
      <xdr:nvSpPr>
        <xdr:cNvPr id="4" name="Arrow: Right 3">
          <a:extLst>
            <a:ext uri="{FF2B5EF4-FFF2-40B4-BE49-F238E27FC236}">
              <a16:creationId xmlns:a16="http://schemas.microsoft.com/office/drawing/2014/main" id="{C6A886FB-6D31-47FC-A197-E190B64C7BA2}"/>
            </a:ext>
          </a:extLst>
        </xdr:cNvPr>
        <xdr:cNvSpPr/>
      </xdr:nvSpPr>
      <xdr:spPr>
        <a:xfrm rot="10800000">
          <a:off x="6456947" y="2656973"/>
          <a:ext cx="561475" cy="260684"/>
        </a:xfrm>
        <a:prstGeom prst="rightArrow">
          <a:avLst/>
        </a:prstGeom>
        <a:solidFill>
          <a:srgbClr val="132D4D"/>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AU" sz="1100"/>
        </a:p>
      </xdr:txBody>
    </xdr:sp>
    <xdr:clientData/>
  </xdr:twoCellAnchor>
  <xdr:twoCellAnchor>
    <xdr:from>
      <xdr:col>0</xdr:col>
      <xdr:colOff>360947</xdr:colOff>
      <xdr:row>8</xdr:row>
      <xdr:rowOff>80211</xdr:rowOff>
    </xdr:from>
    <xdr:to>
      <xdr:col>0</xdr:col>
      <xdr:colOff>160422</xdr:colOff>
      <xdr:row>9</xdr:row>
      <xdr:rowOff>30079</xdr:rowOff>
    </xdr:to>
    <xdr:sp macro="" textlink="">
      <xdr:nvSpPr>
        <xdr:cNvPr id="5" name="Arrow: Right 4">
          <a:extLst>
            <a:ext uri="{FF2B5EF4-FFF2-40B4-BE49-F238E27FC236}">
              <a16:creationId xmlns:a16="http://schemas.microsoft.com/office/drawing/2014/main" id="{074F193D-0D82-4079-9ACC-2DEECDB4F8F7}"/>
            </a:ext>
          </a:extLst>
        </xdr:cNvPr>
        <xdr:cNvSpPr/>
      </xdr:nvSpPr>
      <xdr:spPr>
        <a:xfrm rot="10800000">
          <a:off x="6456947" y="1894974"/>
          <a:ext cx="561475" cy="260684"/>
        </a:xfrm>
        <a:prstGeom prst="rightArrow">
          <a:avLst/>
        </a:prstGeom>
        <a:solidFill>
          <a:srgbClr val="132D4D"/>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AU" sz="1100"/>
        </a:p>
      </xdr:txBody>
    </xdr:sp>
    <xdr:clientData/>
  </xdr:twoCellAnchor>
  <xdr:twoCellAnchor>
    <xdr:from>
      <xdr:col>8</xdr:col>
      <xdr:colOff>332876</xdr:colOff>
      <xdr:row>10</xdr:row>
      <xdr:rowOff>192505</xdr:rowOff>
    </xdr:from>
    <xdr:to>
      <xdr:col>9</xdr:col>
      <xdr:colOff>132351</xdr:colOff>
      <xdr:row>12</xdr:row>
      <xdr:rowOff>32083</xdr:rowOff>
    </xdr:to>
    <xdr:sp macro="" textlink="">
      <xdr:nvSpPr>
        <xdr:cNvPr id="9" name="Arrow: Right 8">
          <a:extLst>
            <a:ext uri="{FF2B5EF4-FFF2-40B4-BE49-F238E27FC236}">
              <a16:creationId xmlns:a16="http://schemas.microsoft.com/office/drawing/2014/main" id="{4F467C11-9720-4AD4-8549-BD8ADE6EB478}"/>
            </a:ext>
          </a:extLst>
        </xdr:cNvPr>
        <xdr:cNvSpPr/>
      </xdr:nvSpPr>
      <xdr:spPr>
        <a:xfrm>
          <a:off x="6318587" y="2679031"/>
          <a:ext cx="561475" cy="260684"/>
        </a:xfrm>
        <a:prstGeom prst="rightArrow">
          <a:avLst/>
        </a:prstGeom>
        <a:solidFill>
          <a:srgbClr val="132D4D"/>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AU" sz="1100"/>
        </a:p>
      </xdr:txBody>
    </xdr:sp>
    <xdr:clientData/>
  </xdr:twoCellAnchor>
  <xdr:twoCellAnchor>
    <xdr:from>
      <xdr:col>8</xdr:col>
      <xdr:colOff>340896</xdr:colOff>
      <xdr:row>15</xdr:row>
      <xdr:rowOff>10027</xdr:rowOff>
    </xdr:from>
    <xdr:to>
      <xdr:col>9</xdr:col>
      <xdr:colOff>140371</xdr:colOff>
      <xdr:row>16</xdr:row>
      <xdr:rowOff>60158</xdr:rowOff>
    </xdr:to>
    <xdr:sp macro="" textlink="">
      <xdr:nvSpPr>
        <xdr:cNvPr id="11" name="Arrow: Right 10">
          <a:extLst>
            <a:ext uri="{FF2B5EF4-FFF2-40B4-BE49-F238E27FC236}">
              <a16:creationId xmlns:a16="http://schemas.microsoft.com/office/drawing/2014/main" id="{2DAB0A5A-088F-4A4C-A060-818E061220B5}"/>
            </a:ext>
          </a:extLst>
        </xdr:cNvPr>
        <xdr:cNvSpPr/>
      </xdr:nvSpPr>
      <xdr:spPr>
        <a:xfrm>
          <a:off x="6326607" y="3699711"/>
          <a:ext cx="561475" cy="260684"/>
        </a:xfrm>
        <a:prstGeom prst="rightArrow">
          <a:avLst/>
        </a:prstGeom>
        <a:solidFill>
          <a:srgbClr val="132D4D"/>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AU" sz="1100"/>
        </a:p>
      </xdr:txBody>
    </xdr:sp>
    <xdr:clientData/>
  </xdr:twoCellAnchor>
  <xdr:twoCellAnchor>
    <xdr:from>
      <xdr:col>8</xdr:col>
      <xdr:colOff>350921</xdr:colOff>
      <xdr:row>22</xdr:row>
      <xdr:rowOff>50133</xdr:rowOff>
    </xdr:from>
    <xdr:to>
      <xdr:col>9</xdr:col>
      <xdr:colOff>150396</xdr:colOff>
      <xdr:row>23</xdr:row>
      <xdr:rowOff>10028</xdr:rowOff>
    </xdr:to>
    <xdr:sp macro="" textlink="">
      <xdr:nvSpPr>
        <xdr:cNvPr id="12" name="Arrow: Right 11">
          <a:extLst>
            <a:ext uri="{FF2B5EF4-FFF2-40B4-BE49-F238E27FC236}">
              <a16:creationId xmlns:a16="http://schemas.microsoft.com/office/drawing/2014/main" id="{69FDDD9E-DFEE-468B-8BAE-7A7791D22720}"/>
            </a:ext>
          </a:extLst>
        </xdr:cNvPr>
        <xdr:cNvSpPr/>
      </xdr:nvSpPr>
      <xdr:spPr>
        <a:xfrm>
          <a:off x="6477000" y="5083344"/>
          <a:ext cx="561475" cy="260684"/>
        </a:xfrm>
        <a:prstGeom prst="rightArrow">
          <a:avLst/>
        </a:prstGeom>
        <a:solidFill>
          <a:srgbClr val="132D4D"/>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AU" sz="1100"/>
        </a:p>
      </xdr:txBody>
    </xdr:sp>
    <xdr:clientData/>
  </xdr:twoCellAnchor>
  <xdr:twoCellAnchor>
    <xdr:from>
      <xdr:col>8</xdr:col>
      <xdr:colOff>370974</xdr:colOff>
      <xdr:row>26</xdr:row>
      <xdr:rowOff>210552</xdr:rowOff>
    </xdr:from>
    <xdr:to>
      <xdr:col>9</xdr:col>
      <xdr:colOff>170449</xdr:colOff>
      <xdr:row>28</xdr:row>
      <xdr:rowOff>130342</xdr:rowOff>
    </xdr:to>
    <xdr:sp macro="" textlink="">
      <xdr:nvSpPr>
        <xdr:cNvPr id="13" name="Arrow: Right 12">
          <a:extLst>
            <a:ext uri="{FF2B5EF4-FFF2-40B4-BE49-F238E27FC236}">
              <a16:creationId xmlns:a16="http://schemas.microsoft.com/office/drawing/2014/main" id="{76AC64E6-B475-4DA3-97D0-E368473CFEF7}"/>
            </a:ext>
          </a:extLst>
        </xdr:cNvPr>
        <xdr:cNvSpPr/>
      </xdr:nvSpPr>
      <xdr:spPr>
        <a:xfrm>
          <a:off x="6497053" y="6186236"/>
          <a:ext cx="561475" cy="260685"/>
        </a:xfrm>
        <a:prstGeom prst="rightArrow">
          <a:avLst/>
        </a:prstGeom>
        <a:solidFill>
          <a:srgbClr val="132D4D"/>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AU" sz="1100"/>
        </a:p>
      </xdr:txBody>
    </xdr:sp>
    <xdr:clientData/>
  </xdr:twoCellAnchor>
  <xdr:twoCellAnchor>
    <xdr:from>
      <xdr:col>8</xdr:col>
      <xdr:colOff>340895</xdr:colOff>
      <xdr:row>8</xdr:row>
      <xdr:rowOff>70185</xdr:rowOff>
    </xdr:from>
    <xdr:to>
      <xdr:col>9</xdr:col>
      <xdr:colOff>140370</xdr:colOff>
      <xdr:row>8</xdr:row>
      <xdr:rowOff>330868</xdr:rowOff>
    </xdr:to>
    <xdr:sp macro="" textlink="">
      <xdr:nvSpPr>
        <xdr:cNvPr id="15" name="Arrow: Right 14">
          <a:extLst>
            <a:ext uri="{FF2B5EF4-FFF2-40B4-BE49-F238E27FC236}">
              <a16:creationId xmlns:a16="http://schemas.microsoft.com/office/drawing/2014/main" id="{ED8BE969-123C-4EF5-A24E-20BD0BEC2DB3}"/>
            </a:ext>
          </a:extLst>
        </xdr:cNvPr>
        <xdr:cNvSpPr/>
      </xdr:nvSpPr>
      <xdr:spPr>
        <a:xfrm>
          <a:off x="6466974" y="1804738"/>
          <a:ext cx="561475" cy="260683"/>
        </a:xfrm>
        <a:prstGeom prst="rightArrow">
          <a:avLst/>
        </a:prstGeom>
        <a:solidFill>
          <a:srgbClr val="132D4D"/>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DF79"/>
    <pageSetUpPr fitToPage="1"/>
  </sheetPr>
  <dimension ref="B1:W44"/>
  <sheetViews>
    <sheetView tabSelected="1" topLeftCell="B4" zoomScale="95" zoomScaleNormal="95" workbookViewId="0">
      <selection activeCell="L20" sqref="L20"/>
    </sheetView>
  </sheetViews>
  <sheetFormatPr defaultColWidth="11.42578125" defaultRowHeight="12.75" x14ac:dyDescent="0.2"/>
  <cols>
    <col min="1" max="1" width="11.42578125" style="18"/>
    <col min="2" max="2" width="9.7109375" style="18" customWidth="1"/>
    <col min="3" max="7" width="11.42578125" style="18"/>
    <col min="8" max="8" width="13.5703125" style="18" customWidth="1"/>
    <col min="9" max="9" width="11.42578125" style="18"/>
    <col min="10" max="10" width="4.5703125" style="18" customWidth="1"/>
    <col min="11" max="11" width="39.42578125" style="34" customWidth="1"/>
    <col min="12" max="12" width="23.42578125" style="35" customWidth="1"/>
    <col min="13" max="13" width="22.5703125" style="35" customWidth="1"/>
    <col min="14" max="14" width="11.42578125" style="18"/>
    <col min="15" max="15" width="5" style="18" customWidth="1"/>
    <col min="16" max="16" width="11.42578125" style="38"/>
    <col min="17" max="16384" width="11.42578125" style="18"/>
  </cols>
  <sheetData>
    <row r="1" spans="2:23" x14ac:dyDescent="0.2">
      <c r="B1" s="39"/>
      <c r="C1" s="39"/>
      <c r="D1" s="39"/>
      <c r="E1" s="39"/>
      <c r="F1" s="39"/>
      <c r="G1" s="39"/>
      <c r="H1" s="39"/>
      <c r="I1" s="39"/>
      <c r="J1" s="39"/>
    </row>
    <row r="2" spans="2:23" x14ac:dyDescent="0.2">
      <c r="B2" s="39"/>
      <c r="C2" s="39"/>
      <c r="D2" s="39"/>
      <c r="E2" s="39"/>
      <c r="F2" s="39"/>
      <c r="G2" s="39"/>
      <c r="H2" s="39"/>
      <c r="I2" s="39"/>
      <c r="J2" s="39"/>
    </row>
    <row r="3" spans="2:23" x14ac:dyDescent="0.2">
      <c r="B3" s="39"/>
      <c r="C3" s="39"/>
      <c r="D3" s="39"/>
      <c r="E3" s="39"/>
      <c r="F3" s="39"/>
      <c r="G3" s="39"/>
      <c r="H3" s="39"/>
      <c r="I3" s="39"/>
      <c r="J3" s="39"/>
    </row>
    <row r="4" spans="2:23" x14ac:dyDescent="0.2">
      <c r="B4" s="39"/>
      <c r="C4" s="39"/>
      <c r="D4" s="39"/>
      <c r="E4" s="39"/>
      <c r="F4" s="39"/>
      <c r="G4" s="39"/>
      <c r="H4" s="39"/>
      <c r="I4" s="39"/>
      <c r="J4" s="39"/>
    </row>
    <row r="5" spans="2:23" ht="21" customHeight="1" x14ac:dyDescent="0.2">
      <c r="B5" s="39"/>
      <c r="C5" s="39"/>
      <c r="D5" s="39"/>
      <c r="E5" s="39"/>
      <c r="F5" s="39"/>
      <c r="G5" s="39"/>
      <c r="H5" s="39"/>
      <c r="I5" s="39"/>
      <c r="J5" s="39"/>
    </row>
    <row r="6" spans="2:23" ht="27.75" x14ac:dyDescent="0.2">
      <c r="B6" s="39"/>
      <c r="C6" s="39"/>
      <c r="D6" s="39"/>
      <c r="E6" s="39"/>
      <c r="F6" s="39"/>
      <c r="G6" s="39"/>
      <c r="H6" s="39"/>
      <c r="I6" s="39"/>
      <c r="J6" s="39"/>
      <c r="K6" s="54" t="s">
        <v>38</v>
      </c>
      <c r="L6" s="54"/>
      <c r="M6" s="54"/>
    </row>
    <row r="7" spans="2:23" ht="30.75" customHeight="1" x14ac:dyDescent="0.2">
      <c r="B7" s="52" t="s">
        <v>39</v>
      </c>
      <c r="C7" s="52"/>
      <c r="D7" s="52"/>
      <c r="E7" s="52"/>
      <c r="F7" s="52"/>
      <c r="G7" s="52"/>
      <c r="H7" s="52"/>
      <c r="I7" s="37"/>
      <c r="J7" s="37"/>
      <c r="K7" s="52" t="s">
        <v>47</v>
      </c>
      <c r="L7" s="52"/>
      <c r="M7" s="52"/>
      <c r="N7" s="39"/>
      <c r="O7" s="39"/>
    </row>
    <row r="8" spans="2:23" ht="6" customHeight="1" x14ac:dyDescent="0.2">
      <c r="B8" s="50">
        <v>1</v>
      </c>
      <c r="C8" s="51" t="s">
        <v>43</v>
      </c>
      <c r="D8" s="51"/>
      <c r="E8" s="51"/>
      <c r="F8" s="51"/>
      <c r="G8" s="51"/>
      <c r="H8" s="51"/>
      <c r="I8" s="39"/>
      <c r="J8" s="39"/>
      <c r="K8" s="19"/>
      <c r="L8" s="19"/>
      <c r="M8" s="19"/>
      <c r="N8" s="39"/>
      <c r="O8" s="39"/>
    </row>
    <row r="9" spans="2:23" ht="29.25" customHeight="1" x14ac:dyDescent="0.2">
      <c r="B9" s="50"/>
      <c r="C9" s="51"/>
      <c r="D9" s="51"/>
      <c r="E9" s="51"/>
      <c r="F9" s="51"/>
      <c r="G9" s="51"/>
      <c r="H9" s="51"/>
      <c r="I9" s="48"/>
      <c r="J9" s="48"/>
      <c r="K9" s="69" t="s">
        <v>48</v>
      </c>
      <c r="L9" s="70"/>
      <c r="M9" s="20">
        <v>0</v>
      </c>
      <c r="N9" s="39"/>
      <c r="O9" s="39"/>
    </row>
    <row r="10" spans="2:23" s="21" customFormat="1" ht="28.5" customHeight="1" x14ac:dyDescent="0.3">
      <c r="B10" s="41"/>
      <c r="C10" s="53"/>
      <c r="D10" s="53"/>
      <c r="E10" s="5"/>
      <c r="F10" s="5"/>
      <c r="G10" s="5"/>
      <c r="H10" s="5"/>
      <c r="I10" s="5"/>
      <c r="J10" s="5"/>
      <c r="K10" s="71" t="s">
        <v>30</v>
      </c>
      <c r="L10" s="72"/>
      <c r="M10" s="73"/>
      <c r="N10" s="5"/>
      <c r="O10" s="5"/>
    </row>
    <row r="11" spans="2:23" s="21" customFormat="1" ht="16.5" customHeight="1" x14ac:dyDescent="0.25">
      <c r="B11" s="50">
        <v>2</v>
      </c>
      <c r="C11" s="51" t="s">
        <v>40</v>
      </c>
      <c r="D11" s="51"/>
      <c r="E11" s="51"/>
      <c r="F11" s="51"/>
      <c r="G11" s="51"/>
      <c r="H11" s="51"/>
      <c r="I11" s="46"/>
      <c r="J11" s="46"/>
      <c r="K11" s="36" t="s">
        <v>35</v>
      </c>
      <c r="L11" s="22" t="s">
        <v>21</v>
      </c>
      <c r="M11" s="8" t="str">
        <f>IF(L11="Yes",L34,"$0.00")</f>
        <v>$0.00</v>
      </c>
      <c r="N11" s="5"/>
      <c r="O11" s="5"/>
    </row>
    <row r="12" spans="2:23" s="21" customFormat="1" ht="16.5" customHeight="1" x14ac:dyDescent="0.25">
      <c r="B12" s="50"/>
      <c r="C12" s="51"/>
      <c r="D12" s="51"/>
      <c r="E12" s="51"/>
      <c r="F12" s="51"/>
      <c r="G12" s="51"/>
      <c r="H12" s="51"/>
      <c r="I12" s="46"/>
      <c r="J12" s="46"/>
      <c r="K12" s="36" t="s">
        <v>36</v>
      </c>
      <c r="L12" s="22" t="s">
        <v>21</v>
      </c>
      <c r="M12" s="8" t="str">
        <f>IF(L12="Yes",L35,"$0.00")</f>
        <v>$0.00</v>
      </c>
      <c r="N12" s="5"/>
      <c r="O12" s="5"/>
      <c r="W12" s="23"/>
    </row>
    <row r="13" spans="2:23" s="21" customFormat="1" ht="16.5" customHeight="1" x14ac:dyDescent="0.25">
      <c r="B13" s="41"/>
      <c r="C13" s="51"/>
      <c r="D13" s="51"/>
      <c r="E13" s="51"/>
      <c r="F13" s="51"/>
      <c r="G13" s="51"/>
      <c r="H13" s="51"/>
      <c r="I13" s="46"/>
      <c r="J13" s="46"/>
      <c r="K13" s="36" t="s">
        <v>37</v>
      </c>
      <c r="L13" s="22" t="s">
        <v>21</v>
      </c>
      <c r="M13" s="8" t="str">
        <f>IF(L13="Yes",L36,"$0.00")</f>
        <v>$0.00</v>
      </c>
      <c r="N13" s="5"/>
      <c r="O13" s="5"/>
    </row>
    <row r="14" spans="2:23" s="21" customFormat="1" ht="28.5" customHeight="1" x14ac:dyDescent="0.25">
      <c r="B14" s="41"/>
      <c r="C14" s="5"/>
      <c r="D14" s="5"/>
      <c r="E14" s="5"/>
      <c r="F14" s="5"/>
      <c r="G14" s="5"/>
      <c r="H14" s="5"/>
      <c r="I14" s="5"/>
      <c r="J14" s="5"/>
      <c r="K14" s="67" t="s">
        <v>31</v>
      </c>
      <c r="L14" s="68"/>
      <c r="M14" s="68"/>
      <c r="N14" s="5"/>
      <c r="O14" s="5"/>
    </row>
    <row r="15" spans="2:23" s="21" customFormat="1" ht="16.5" customHeight="1" x14ac:dyDescent="0.25">
      <c r="B15" s="50">
        <v>3</v>
      </c>
      <c r="C15" s="51" t="s">
        <v>41</v>
      </c>
      <c r="D15" s="51"/>
      <c r="E15" s="51"/>
      <c r="F15" s="51"/>
      <c r="G15" s="51"/>
      <c r="H15" s="51"/>
      <c r="I15" s="46"/>
      <c r="J15" s="46"/>
      <c r="K15" s="36" t="s">
        <v>29</v>
      </c>
      <c r="L15" s="22">
        <v>0</v>
      </c>
      <c r="M15" s="8">
        <f>L15*L37</f>
        <v>0</v>
      </c>
      <c r="N15" s="5"/>
      <c r="O15" s="5"/>
    </row>
    <row r="16" spans="2:23" s="21" customFormat="1" ht="16.5" customHeight="1" x14ac:dyDescent="0.25">
      <c r="B16" s="50"/>
      <c r="C16" s="51"/>
      <c r="D16" s="51"/>
      <c r="E16" s="51"/>
      <c r="F16" s="51"/>
      <c r="G16" s="51"/>
      <c r="H16" s="51"/>
      <c r="I16" s="46"/>
      <c r="J16" s="46"/>
      <c r="K16" s="36" t="s">
        <v>1</v>
      </c>
      <c r="L16" s="22">
        <v>0</v>
      </c>
      <c r="M16" s="8">
        <f>L16*L38</f>
        <v>0</v>
      </c>
      <c r="N16" s="5"/>
      <c r="O16" s="5"/>
    </row>
    <row r="17" spans="2:15" s="21" customFormat="1" ht="16.5" customHeight="1" x14ac:dyDescent="0.25">
      <c r="B17" s="42"/>
      <c r="C17" s="51"/>
      <c r="D17" s="51"/>
      <c r="E17" s="51"/>
      <c r="F17" s="51"/>
      <c r="G17" s="51"/>
      <c r="H17" s="51"/>
      <c r="I17" s="46"/>
      <c r="J17" s="46"/>
      <c r="K17" s="36" t="s">
        <v>2</v>
      </c>
      <c r="L17" s="22">
        <v>0</v>
      </c>
      <c r="M17" s="8">
        <f>L17*L39</f>
        <v>0</v>
      </c>
      <c r="N17" s="5"/>
      <c r="O17" s="5"/>
    </row>
    <row r="18" spans="2:15" s="21" customFormat="1" ht="16.5" customHeight="1" x14ac:dyDescent="0.25">
      <c r="B18" s="42"/>
      <c r="C18" s="51"/>
      <c r="D18" s="51"/>
      <c r="E18" s="51"/>
      <c r="F18" s="51"/>
      <c r="G18" s="51"/>
      <c r="H18" s="51"/>
      <c r="I18" s="46"/>
      <c r="J18" s="46"/>
      <c r="K18" s="36" t="s">
        <v>3</v>
      </c>
      <c r="L18" s="22">
        <v>0</v>
      </c>
      <c r="M18" s="8">
        <f>L18*L40</f>
        <v>0</v>
      </c>
      <c r="N18" s="5"/>
      <c r="O18" s="5"/>
    </row>
    <row r="19" spans="2:15" s="21" customFormat="1" ht="16.5" customHeight="1" x14ac:dyDescent="0.25">
      <c r="B19" s="42"/>
      <c r="C19" s="43"/>
      <c r="D19" s="43"/>
      <c r="E19" s="43"/>
      <c r="F19" s="43"/>
      <c r="G19" s="43"/>
      <c r="H19" s="43"/>
      <c r="I19" s="43"/>
      <c r="J19" s="43"/>
      <c r="K19" s="36" t="s">
        <v>4</v>
      </c>
      <c r="L19" s="22">
        <v>0</v>
      </c>
      <c r="M19" s="8">
        <f>L19*L40</f>
        <v>0</v>
      </c>
      <c r="N19" s="5"/>
      <c r="O19" s="5"/>
    </row>
    <row r="20" spans="2:15" s="21" customFormat="1" ht="16.5" customHeight="1" x14ac:dyDescent="0.25">
      <c r="B20" s="42"/>
      <c r="C20" s="43"/>
      <c r="D20" s="43"/>
      <c r="E20" s="43"/>
      <c r="F20" s="43"/>
      <c r="G20" s="43"/>
      <c r="H20" s="43"/>
      <c r="I20" s="43"/>
      <c r="J20" s="43"/>
      <c r="K20" s="36" t="s">
        <v>5</v>
      </c>
      <c r="L20" s="22">
        <v>0</v>
      </c>
      <c r="M20" s="8">
        <f>L20*L42</f>
        <v>0</v>
      </c>
      <c r="N20" s="5"/>
      <c r="O20" s="5"/>
    </row>
    <row r="21" spans="2:15" s="21" customFormat="1" ht="16.5" customHeight="1" x14ac:dyDescent="0.25">
      <c r="B21" s="42"/>
      <c r="C21" s="5"/>
      <c r="D21" s="5"/>
      <c r="E21" s="5"/>
      <c r="F21" s="5"/>
      <c r="G21" s="5"/>
      <c r="H21" s="5"/>
      <c r="I21" s="5"/>
      <c r="J21" s="5"/>
      <c r="K21" s="36" t="s">
        <v>6</v>
      </c>
      <c r="L21" s="22">
        <v>0</v>
      </c>
      <c r="M21" s="8">
        <f>L21*L43</f>
        <v>0</v>
      </c>
      <c r="N21" s="5"/>
      <c r="O21" s="5"/>
    </row>
    <row r="22" spans="2:15" ht="8.25" customHeight="1" x14ac:dyDescent="0.2">
      <c r="B22" s="40"/>
      <c r="C22" s="39"/>
      <c r="D22" s="39"/>
      <c r="E22" s="39"/>
      <c r="F22" s="39"/>
      <c r="G22" s="39"/>
      <c r="H22" s="39"/>
      <c r="I22" s="39"/>
      <c r="J22" s="39"/>
      <c r="K22" s="60"/>
      <c r="L22" s="61"/>
      <c r="M22" s="61"/>
      <c r="N22" s="39"/>
      <c r="O22" s="39"/>
    </row>
    <row r="23" spans="2:15" ht="24" customHeight="1" x14ac:dyDescent="0.2">
      <c r="B23" s="50">
        <v>4</v>
      </c>
      <c r="C23" s="51" t="s">
        <v>44</v>
      </c>
      <c r="D23" s="51"/>
      <c r="E23" s="51"/>
      <c r="F23" s="51"/>
      <c r="G23" s="51"/>
      <c r="H23" s="51"/>
      <c r="I23" s="46"/>
      <c r="J23" s="46"/>
      <c r="K23" s="62" t="s">
        <v>49</v>
      </c>
      <c r="L23" s="63"/>
      <c r="M23" s="9">
        <f>M9+M11+M12+M13+M15+M16+M17+M18+M19+M20+M21</f>
        <v>0</v>
      </c>
      <c r="N23" s="39"/>
      <c r="O23" s="39"/>
    </row>
    <row r="24" spans="2:15" ht="12.75" customHeight="1" x14ac:dyDescent="0.2">
      <c r="B24" s="50"/>
      <c r="C24" s="51"/>
      <c r="D24" s="51"/>
      <c r="E24" s="51"/>
      <c r="F24" s="51"/>
      <c r="G24" s="51"/>
      <c r="H24" s="51"/>
      <c r="I24" s="46"/>
      <c r="J24" s="46"/>
      <c r="K24" s="24"/>
      <c r="L24" s="25"/>
      <c r="M24" s="25"/>
      <c r="N24" s="39"/>
      <c r="O24" s="39"/>
    </row>
    <row r="25" spans="2:15" ht="12.75" customHeight="1" x14ac:dyDescent="0.2">
      <c r="B25" s="40"/>
      <c r="C25" s="39"/>
      <c r="D25" s="39"/>
      <c r="E25" s="39"/>
      <c r="F25" s="39"/>
      <c r="G25" s="39"/>
      <c r="H25" s="39"/>
      <c r="I25" s="39"/>
      <c r="J25" s="39"/>
      <c r="K25" s="26"/>
      <c r="L25" s="27"/>
      <c r="M25" s="27"/>
      <c r="N25" s="39"/>
      <c r="O25" s="39"/>
    </row>
    <row r="26" spans="2:15" ht="25.5" customHeight="1" x14ac:dyDescent="0.2">
      <c r="B26" s="40"/>
      <c r="C26" s="39"/>
      <c r="D26" s="39"/>
      <c r="E26" s="39"/>
      <c r="F26" s="39"/>
      <c r="G26" s="39"/>
      <c r="H26" s="39"/>
      <c r="I26" s="39"/>
      <c r="J26" s="39"/>
      <c r="K26" s="56" t="s">
        <v>22</v>
      </c>
      <c r="L26" s="57"/>
      <c r="M26" s="57"/>
      <c r="N26" s="39"/>
      <c r="O26" s="39"/>
    </row>
    <row r="27" spans="2:15" s="28" customFormat="1" ht="16.5" customHeight="1" x14ac:dyDescent="0.2">
      <c r="B27" s="50">
        <v>5</v>
      </c>
      <c r="C27" s="51" t="s">
        <v>45</v>
      </c>
      <c r="D27" s="51"/>
      <c r="E27" s="51"/>
      <c r="F27" s="51"/>
      <c r="G27" s="51"/>
      <c r="H27" s="51"/>
      <c r="I27" s="47"/>
      <c r="J27" s="47"/>
      <c r="K27" s="58" t="s">
        <v>32</v>
      </c>
      <c r="L27" s="59"/>
      <c r="M27" s="8">
        <f>ROUNDUP(SUM(M23/44),1)</f>
        <v>0</v>
      </c>
      <c r="N27" s="44"/>
      <c r="O27" s="44"/>
    </row>
    <row r="28" spans="2:15" s="28" customFormat="1" ht="10.5" customHeight="1" x14ac:dyDescent="0.2">
      <c r="B28" s="50"/>
      <c r="C28" s="51"/>
      <c r="D28" s="51"/>
      <c r="E28" s="51"/>
      <c r="F28" s="51"/>
      <c r="G28" s="51"/>
      <c r="H28" s="51"/>
      <c r="I28" s="47"/>
      <c r="J28" s="47"/>
      <c r="K28" s="64"/>
      <c r="L28" s="65"/>
      <c r="M28" s="66"/>
      <c r="N28" s="44"/>
      <c r="O28" s="44"/>
    </row>
    <row r="29" spans="2:15" s="28" customFormat="1" ht="16.5" customHeight="1" x14ac:dyDescent="0.2">
      <c r="B29" s="45"/>
      <c r="C29" s="51"/>
      <c r="D29" s="51"/>
      <c r="E29" s="51"/>
      <c r="F29" s="51"/>
      <c r="G29" s="51"/>
      <c r="H29" s="51"/>
      <c r="I29" s="47"/>
      <c r="J29" s="47"/>
      <c r="K29" s="58" t="s">
        <v>33</v>
      </c>
      <c r="L29" s="59"/>
      <c r="M29" s="8">
        <f>ROUNDUP(SUM(M23/22), 1)</f>
        <v>0</v>
      </c>
      <c r="N29" s="44"/>
      <c r="O29" s="44"/>
    </row>
    <row r="30" spans="2:15" s="28" customFormat="1" ht="10.5" customHeight="1" x14ac:dyDescent="0.2">
      <c r="B30" s="45"/>
      <c r="C30" s="51"/>
      <c r="D30" s="51"/>
      <c r="E30" s="51"/>
      <c r="F30" s="51"/>
      <c r="G30" s="51"/>
      <c r="H30" s="51"/>
      <c r="I30" s="47"/>
      <c r="J30" s="47"/>
      <c r="K30" s="64"/>
      <c r="L30" s="65"/>
      <c r="M30" s="66"/>
      <c r="N30" s="44"/>
      <c r="O30" s="44"/>
    </row>
    <row r="31" spans="2:15" s="28" customFormat="1" ht="16.5" customHeight="1" x14ac:dyDescent="0.2">
      <c r="B31" s="45"/>
      <c r="C31" s="51"/>
      <c r="D31" s="51"/>
      <c r="E31" s="51"/>
      <c r="F31" s="51"/>
      <c r="G31" s="51"/>
      <c r="H31" s="51"/>
      <c r="I31" s="47"/>
      <c r="J31" s="47"/>
      <c r="K31" s="58" t="s">
        <v>34</v>
      </c>
      <c r="L31" s="59"/>
      <c r="M31" s="8">
        <f>ROUNDUP(SUM(M23/11), 1)</f>
        <v>0</v>
      </c>
      <c r="N31" s="44"/>
      <c r="O31" s="44"/>
    </row>
    <row r="32" spans="2:15" s="28" customFormat="1" ht="12" customHeight="1" x14ac:dyDescent="0.2">
      <c r="B32" s="45"/>
      <c r="C32" s="51"/>
      <c r="D32" s="51"/>
      <c r="E32" s="51"/>
      <c r="F32" s="51"/>
      <c r="G32" s="51"/>
      <c r="H32" s="51"/>
      <c r="I32" s="44"/>
      <c r="J32" s="44"/>
      <c r="N32" s="44"/>
      <c r="O32" s="44"/>
    </row>
    <row r="33" spans="2:16" ht="35.25" customHeight="1" x14ac:dyDescent="0.2">
      <c r="B33" s="40"/>
      <c r="C33" s="39"/>
      <c r="D33" s="39"/>
      <c r="E33" s="39"/>
      <c r="F33" s="39"/>
      <c r="G33" s="39"/>
      <c r="H33" s="39"/>
      <c r="I33" s="39"/>
      <c r="J33" s="39"/>
      <c r="K33" s="55" t="s">
        <v>28</v>
      </c>
      <c r="L33" s="55"/>
      <c r="M33" s="55"/>
      <c r="N33" s="39"/>
      <c r="O33" s="39"/>
    </row>
    <row r="34" spans="2:16" s="32" customFormat="1" ht="23.25" hidden="1" customHeight="1" x14ac:dyDescent="0.2">
      <c r="B34" s="49"/>
      <c r="C34" s="49"/>
      <c r="D34" s="49"/>
      <c r="E34" s="49"/>
      <c r="F34" s="49"/>
      <c r="G34" s="49"/>
      <c r="H34" s="49"/>
      <c r="I34" s="49"/>
      <c r="J34" s="49"/>
      <c r="K34" s="29" t="s">
        <v>7</v>
      </c>
      <c r="L34" s="30">
        <v>1887</v>
      </c>
      <c r="M34" s="31"/>
      <c r="P34" s="38"/>
    </row>
    <row r="35" spans="2:16" s="32" customFormat="1" ht="23.25" hidden="1" customHeight="1" x14ac:dyDescent="0.2">
      <c r="B35" s="49"/>
      <c r="C35" s="49"/>
      <c r="D35" s="49"/>
      <c r="E35" s="49"/>
      <c r="F35" s="49"/>
      <c r="G35" s="49"/>
      <c r="H35" s="49"/>
      <c r="I35" s="49"/>
      <c r="J35" s="49"/>
      <c r="K35" s="29" t="s">
        <v>8</v>
      </c>
      <c r="L35" s="30">
        <v>2830</v>
      </c>
      <c r="M35" s="31"/>
      <c r="P35" s="38"/>
    </row>
    <row r="36" spans="2:16" s="32" customFormat="1" ht="23.25" hidden="1" customHeight="1" x14ac:dyDescent="0.2">
      <c r="B36" s="49"/>
      <c r="C36" s="49"/>
      <c r="D36" s="49"/>
      <c r="E36" s="49"/>
      <c r="F36" s="49"/>
      <c r="G36" s="49"/>
      <c r="H36" s="49"/>
      <c r="I36" s="49"/>
      <c r="J36" s="49"/>
      <c r="K36" s="29" t="s">
        <v>9</v>
      </c>
      <c r="L36" s="30">
        <v>3300</v>
      </c>
      <c r="M36" s="31"/>
      <c r="P36" s="38"/>
    </row>
    <row r="37" spans="2:16" s="32" customFormat="1" ht="23.25" hidden="1" customHeight="1" x14ac:dyDescent="0.2">
      <c r="B37" s="49"/>
      <c r="C37" s="49"/>
      <c r="D37" s="49"/>
      <c r="E37" s="49"/>
      <c r="F37" s="49"/>
      <c r="G37" s="49"/>
      <c r="H37" s="49"/>
      <c r="I37" s="49"/>
      <c r="J37" s="49"/>
      <c r="K37" s="29" t="s">
        <v>10</v>
      </c>
      <c r="L37" s="30">
        <v>690</v>
      </c>
      <c r="M37" s="31"/>
      <c r="P37" s="38"/>
    </row>
    <row r="38" spans="2:16" s="32" customFormat="1" ht="23.25" hidden="1" customHeight="1" x14ac:dyDescent="0.2">
      <c r="B38" s="49"/>
      <c r="C38" s="49"/>
      <c r="D38" s="49"/>
      <c r="E38" s="49"/>
      <c r="F38" s="49"/>
      <c r="G38" s="49"/>
      <c r="H38" s="49"/>
      <c r="I38" s="49"/>
      <c r="J38" s="49"/>
      <c r="K38" s="33" t="s">
        <v>11</v>
      </c>
      <c r="L38" s="30">
        <v>690</v>
      </c>
      <c r="M38" s="31"/>
      <c r="P38" s="38"/>
    </row>
    <row r="39" spans="2:16" s="32" customFormat="1" ht="23.25" hidden="1" customHeight="1" x14ac:dyDescent="0.2">
      <c r="B39" s="49"/>
      <c r="C39" s="49"/>
      <c r="D39" s="49"/>
      <c r="E39" s="49"/>
      <c r="F39" s="49"/>
      <c r="G39" s="49"/>
      <c r="H39" s="49"/>
      <c r="I39" s="49"/>
      <c r="J39" s="49"/>
      <c r="K39" s="33" t="s">
        <v>12</v>
      </c>
      <c r="L39" s="30">
        <v>690</v>
      </c>
      <c r="M39" s="31"/>
      <c r="P39" s="38"/>
    </row>
    <row r="40" spans="2:16" s="32" customFormat="1" ht="23.25" hidden="1" customHeight="1" x14ac:dyDescent="0.2">
      <c r="B40" s="49"/>
      <c r="C40" s="49"/>
      <c r="D40" s="49"/>
      <c r="E40" s="49"/>
      <c r="F40" s="49"/>
      <c r="G40" s="49"/>
      <c r="H40" s="49"/>
      <c r="I40" s="49"/>
      <c r="J40" s="49"/>
      <c r="K40" s="33" t="s">
        <v>13</v>
      </c>
      <c r="L40" s="30">
        <v>940</v>
      </c>
      <c r="M40" s="31"/>
      <c r="P40" s="38"/>
    </row>
    <row r="41" spans="2:16" s="32" customFormat="1" ht="23.25" hidden="1" customHeight="1" x14ac:dyDescent="0.2">
      <c r="B41" s="49"/>
      <c r="C41" s="49"/>
      <c r="D41" s="49"/>
      <c r="E41" s="49"/>
      <c r="F41" s="49"/>
      <c r="G41" s="49"/>
      <c r="H41" s="49"/>
      <c r="I41" s="49"/>
      <c r="J41" s="49"/>
      <c r="K41" s="33" t="s">
        <v>14</v>
      </c>
      <c r="L41" s="30">
        <v>940</v>
      </c>
      <c r="M41" s="31"/>
      <c r="P41" s="38"/>
    </row>
    <row r="42" spans="2:16" s="32" customFormat="1" ht="23.25" hidden="1" customHeight="1" x14ac:dyDescent="0.2">
      <c r="B42" s="49"/>
      <c r="C42" s="49"/>
      <c r="D42" s="49"/>
      <c r="E42" s="49"/>
      <c r="F42" s="49"/>
      <c r="G42" s="49"/>
      <c r="H42" s="49"/>
      <c r="I42" s="49"/>
      <c r="J42" s="49"/>
      <c r="K42" s="33" t="s">
        <v>15</v>
      </c>
      <c r="L42" s="30">
        <v>1115</v>
      </c>
      <c r="M42" s="31"/>
      <c r="P42" s="38"/>
    </row>
    <row r="43" spans="2:16" s="32" customFormat="1" ht="23.25" hidden="1" customHeight="1" x14ac:dyDescent="0.2">
      <c r="B43" s="49"/>
      <c r="C43" s="49"/>
      <c r="D43" s="49"/>
      <c r="E43" s="49"/>
      <c r="F43" s="49"/>
      <c r="G43" s="49"/>
      <c r="H43" s="49"/>
      <c r="I43" s="49"/>
      <c r="J43" s="49"/>
      <c r="K43" s="33" t="s">
        <v>16</v>
      </c>
      <c r="L43" s="30">
        <v>1175</v>
      </c>
      <c r="M43" s="31"/>
      <c r="P43" s="38"/>
    </row>
    <row r="44" spans="2:16" ht="17.25" hidden="1" customHeight="1" x14ac:dyDescent="0.2">
      <c r="B44" s="39"/>
      <c r="C44" s="39"/>
      <c r="D44" s="39"/>
      <c r="E44" s="39"/>
      <c r="F44" s="39"/>
      <c r="G44" s="39"/>
      <c r="H44" s="39"/>
      <c r="I44" s="39"/>
      <c r="J44" s="39"/>
    </row>
  </sheetData>
  <mergeCells count="26">
    <mergeCell ref="K6:M6"/>
    <mergeCell ref="K33:M33"/>
    <mergeCell ref="K26:M26"/>
    <mergeCell ref="K29:L29"/>
    <mergeCell ref="K22:M22"/>
    <mergeCell ref="K23:L23"/>
    <mergeCell ref="K28:M28"/>
    <mergeCell ref="K14:M14"/>
    <mergeCell ref="K9:L9"/>
    <mergeCell ref="K27:L27"/>
    <mergeCell ref="K31:L31"/>
    <mergeCell ref="K7:M7"/>
    <mergeCell ref="K10:M10"/>
    <mergeCell ref="K30:M30"/>
    <mergeCell ref="B23:B24"/>
    <mergeCell ref="B27:B28"/>
    <mergeCell ref="C23:H24"/>
    <mergeCell ref="C27:H32"/>
    <mergeCell ref="B7:H7"/>
    <mergeCell ref="C11:H13"/>
    <mergeCell ref="C15:H18"/>
    <mergeCell ref="C8:H9"/>
    <mergeCell ref="B8:B9"/>
    <mergeCell ref="B11:B12"/>
    <mergeCell ref="B15:B16"/>
    <mergeCell ref="C10:D10"/>
  </mergeCells>
  <pageMargins left="0.25" right="0.25" top="0.75" bottom="0.75" header="0.3" footer="0.3"/>
  <pageSetup paperSize="9" scale="71"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89813B6-8487-4E00-96E2-DD53355E252D}">
          <x14:formula1>
            <xm:f>Sheet1!$A$1:$A$2</xm:f>
          </x14:formula1>
          <xm:sqref>L11:L13</xm:sqref>
        </x14:dataValidation>
        <x14:dataValidation type="list" allowBlank="1" showInputMessage="1" showErrorMessage="1" xr:uid="{135F3394-7C7D-466A-8182-A37B8F143654}">
          <x14:formula1>
            <xm:f>Sheet1!$B$1:$B$3</xm:f>
          </x14:formula1>
          <xm:sqref>L15:L21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434B3-F8C9-4192-AAD4-6560EA316EDB}">
  <sheetPr>
    <tabColor rgb="FF132D4D"/>
  </sheetPr>
  <dimension ref="A1:E44"/>
  <sheetViews>
    <sheetView workbookViewId="0">
      <selection activeCell="K21" sqref="K21"/>
    </sheetView>
  </sheetViews>
  <sheetFormatPr defaultRowHeight="12.75" x14ac:dyDescent="0.2"/>
  <cols>
    <col min="1" max="1" width="22.140625" bestFit="1" customWidth="1"/>
    <col min="2" max="2" width="9.140625" customWidth="1"/>
    <col min="3" max="3" width="22.140625" bestFit="1" customWidth="1"/>
    <col min="5" max="5" width="22.140625" bestFit="1" customWidth="1"/>
  </cols>
  <sheetData>
    <row r="1" spans="1:5" ht="21.75" customHeight="1" x14ac:dyDescent="0.2">
      <c r="A1" s="74" t="s">
        <v>46</v>
      </c>
      <c r="B1" s="74"/>
      <c r="C1" s="74"/>
      <c r="D1" s="74"/>
      <c r="E1" s="74"/>
    </row>
    <row r="2" spans="1:5" ht="12.75" customHeight="1" x14ac:dyDescent="0.25">
      <c r="A2" s="6"/>
      <c r="B2" s="5"/>
      <c r="C2" s="6"/>
      <c r="D2" s="6"/>
      <c r="E2" s="5"/>
    </row>
    <row r="3" spans="1:5" ht="12.75" customHeight="1" x14ac:dyDescent="0.25">
      <c r="A3" s="10" t="s">
        <v>23</v>
      </c>
      <c r="B3" s="11"/>
      <c r="C3" s="10" t="s">
        <v>24</v>
      </c>
      <c r="D3" s="5"/>
      <c r="E3" s="10" t="s">
        <v>25</v>
      </c>
    </row>
    <row r="4" spans="1:5" ht="12.75" customHeight="1" x14ac:dyDescent="0.25">
      <c r="A4" s="3">
        <v>45694</v>
      </c>
      <c r="B4" s="12"/>
      <c r="C4" s="3">
        <v>45701</v>
      </c>
      <c r="D4" s="5"/>
      <c r="E4" s="3">
        <v>45708</v>
      </c>
    </row>
    <row r="5" spans="1:5" ht="12.75" customHeight="1" x14ac:dyDescent="0.25">
      <c r="A5" s="3">
        <v>45708</v>
      </c>
      <c r="B5" s="12"/>
      <c r="C5" s="3">
        <v>45715</v>
      </c>
      <c r="D5" s="5"/>
      <c r="E5" s="3"/>
    </row>
    <row r="6" spans="1:5" ht="12.75" customHeight="1" x14ac:dyDescent="0.25">
      <c r="A6" s="3"/>
      <c r="B6" s="12"/>
      <c r="C6" s="3"/>
      <c r="D6" s="5"/>
      <c r="E6" s="3"/>
    </row>
    <row r="7" spans="1:5" ht="12.75" customHeight="1" x14ac:dyDescent="0.25">
      <c r="A7" s="3">
        <v>45722</v>
      </c>
      <c r="B7" s="12"/>
      <c r="C7" s="3">
        <v>45729</v>
      </c>
      <c r="D7" s="5"/>
      <c r="E7" s="3">
        <v>45736</v>
      </c>
    </row>
    <row r="8" spans="1:5" ht="12.75" customHeight="1" x14ac:dyDescent="0.25">
      <c r="A8" s="3">
        <v>45736</v>
      </c>
      <c r="B8" s="12"/>
      <c r="C8" s="3">
        <v>45743</v>
      </c>
      <c r="D8" s="5"/>
      <c r="E8" s="3"/>
    </row>
    <row r="9" spans="1:5" ht="12.75" customHeight="1" x14ac:dyDescent="0.25">
      <c r="A9" s="3"/>
      <c r="B9" s="12"/>
      <c r="C9" s="3"/>
      <c r="D9" s="5"/>
      <c r="E9" s="3"/>
    </row>
    <row r="10" spans="1:5" ht="12.75" customHeight="1" x14ac:dyDescent="0.25">
      <c r="A10" s="3">
        <v>45750</v>
      </c>
      <c r="B10" s="12"/>
      <c r="C10" s="3">
        <v>45757</v>
      </c>
      <c r="D10" s="5"/>
      <c r="E10" s="3">
        <v>45767</v>
      </c>
    </row>
    <row r="11" spans="1:5" ht="12.75" customHeight="1" x14ac:dyDescent="0.25">
      <c r="A11" s="3">
        <v>45764</v>
      </c>
      <c r="B11" s="12"/>
      <c r="C11" s="3">
        <v>45771</v>
      </c>
      <c r="D11" s="5"/>
      <c r="E11" s="3"/>
    </row>
    <row r="12" spans="1:5" ht="12.75" customHeight="1" x14ac:dyDescent="0.25">
      <c r="A12" s="3"/>
      <c r="B12" s="12"/>
      <c r="C12" s="3"/>
      <c r="D12" s="5"/>
      <c r="E12" s="3"/>
    </row>
    <row r="13" spans="1:5" ht="12.75" customHeight="1" x14ac:dyDescent="0.25">
      <c r="A13" s="3">
        <v>45778</v>
      </c>
      <c r="B13" s="12"/>
      <c r="C13" s="3">
        <v>45785</v>
      </c>
      <c r="D13" s="5"/>
      <c r="E13" s="3">
        <v>45797</v>
      </c>
    </row>
    <row r="14" spans="1:5" ht="12.75" customHeight="1" x14ac:dyDescent="0.25">
      <c r="A14" s="3">
        <v>45792</v>
      </c>
      <c r="B14" s="12"/>
      <c r="C14" s="3">
        <v>45799</v>
      </c>
      <c r="D14" s="5"/>
      <c r="E14" s="3"/>
    </row>
    <row r="15" spans="1:5" ht="12.75" customHeight="1" x14ac:dyDescent="0.25">
      <c r="A15" s="3">
        <v>45806</v>
      </c>
      <c r="B15" s="12"/>
      <c r="C15" s="13"/>
      <c r="D15" s="5"/>
      <c r="E15" s="3"/>
    </row>
    <row r="16" spans="1:5" ht="12.75" customHeight="1" x14ac:dyDescent="0.25">
      <c r="A16" s="3"/>
      <c r="B16" s="12"/>
      <c r="C16" s="14"/>
      <c r="D16" s="5"/>
      <c r="E16" s="3"/>
    </row>
    <row r="17" spans="1:5" ht="12.75" customHeight="1" x14ac:dyDescent="0.25">
      <c r="A17" s="3">
        <v>45820</v>
      </c>
      <c r="B17" s="12"/>
      <c r="C17" s="3">
        <v>45813</v>
      </c>
      <c r="D17" s="5"/>
      <c r="E17" s="3">
        <v>45828</v>
      </c>
    </row>
    <row r="18" spans="1:5" ht="12.75" customHeight="1" x14ac:dyDescent="0.25">
      <c r="A18" s="3">
        <v>45834</v>
      </c>
      <c r="B18" s="12"/>
      <c r="C18" s="3">
        <v>45827</v>
      </c>
      <c r="D18" s="5"/>
      <c r="E18" s="3"/>
    </row>
    <row r="19" spans="1:5" ht="12.75" customHeight="1" x14ac:dyDescent="0.25">
      <c r="A19" s="3"/>
      <c r="B19" s="12"/>
      <c r="C19" s="14"/>
      <c r="D19" s="5"/>
      <c r="E19" s="3"/>
    </row>
    <row r="20" spans="1:5" ht="12.75" customHeight="1" x14ac:dyDescent="0.25">
      <c r="A20" s="3">
        <v>45848</v>
      </c>
      <c r="B20" s="12"/>
      <c r="C20" s="3">
        <v>45841</v>
      </c>
      <c r="D20" s="5"/>
      <c r="E20" s="3">
        <v>45858</v>
      </c>
    </row>
    <row r="21" spans="1:5" ht="12.75" customHeight="1" x14ac:dyDescent="0.25">
      <c r="A21" s="3">
        <v>45862</v>
      </c>
      <c r="B21" s="12"/>
      <c r="C21" s="3">
        <v>45855</v>
      </c>
      <c r="D21" s="5"/>
      <c r="E21" s="3"/>
    </row>
    <row r="22" spans="1:5" ht="12.75" customHeight="1" x14ac:dyDescent="0.25">
      <c r="A22" s="3"/>
      <c r="B22" s="12"/>
      <c r="C22" s="3">
        <v>45869</v>
      </c>
      <c r="D22" s="5"/>
      <c r="E22" s="3"/>
    </row>
    <row r="23" spans="1:5" ht="12.75" customHeight="1" x14ac:dyDescent="0.25">
      <c r="A23" s="3"/>
      <c r="B23" s="12"/>
      <c r="C23" s="3"/>
      <c r="D23" s="5"/>
      <c r="E23" s="3"/>
    </row>
    <row r="24" spans="1:5" ht="12.75" customHeight="1" x14ac:dyDescent="0.25">
      <c r="A24" s="3">
        <v>45876</v>
      </c>
      <c r="B24" s="12"/>
      <c r="C24" s="3">
        <v>45883</v>
      </c>
      <c r="D24" s="5"/>
      <c r="E24" s="3">
        <v>45889</v>
      </c>
    </row>
    <row r="25" spans="1:5" ht="12.75" customHeight="1" x14ac:dyDescent="0.25">
      <c r="A25" s="3">
        <v>45890</v>
      </c>
      <c r="B25" s="12"/>
      <c r="C25" s="3">
        <v>45897</v>
      </c>
      <c r="D25" s="5"/>
      <c r="E25" s="3"/>
    </row>
    <row r="26" spans="1:5" ht="12.75" customHeight="1" x14ac:dyDescent="0.25">
      <c r="A26" s="3"/>
      <c r="B26" s="12"/>
      <c r="C26" s="3"/>
      <c r="D26" s="5"/>
      <c r="E26" s="3"/>
    </row>
    <row r="27" spans="1:5" ht="12.75" customHeight="1" x14ac:dyDescent="0.25">
      <c r="A27" s="3">
        <v>45904</v>
      </c>
      <c r="B27" s="12"/>
      <c r="C27" s="3">
        <v>45911</v>
      </c>
      <c r="D27" s="5"/>
      <c r="E27" s="3">
        <v>45920</v>
      </c>
    </row>
    <row r="28" spans="1:5" ht="12.75" customHeight="1" x14ac:dyDescent="0.25">
      <c r="A28" s="3">
        <v>45918</v>
      </c>
      <c r="B28" s="12"/>
      <c r="C28" s="3">
        <v>45925</v>
      </c>
      <c r="D28" s="5"/>
      <c r="E28" s="3"/>
    </row>
    <row r="29" spans="1:5" ht="12.75" customHeight="1" x14ac:dyDescent="0.25">
      <c r="A29" s="3"/>
      <c r="B29" s="12"/>
      <c r="C29" s="3"/>
      <c r="D29" s="5"/>
      <c r="E29" s="3"/>
    </row>
    <row r="30" spans="1:5" ht="12.75" customHeight="1" x14ac:dyDescent="0.25">
      <c r="A30" s="3">
        <v>45932</v>
      </c>
      <c r="B30" s="12"/>
      <c r="C30" s="3">
        <v>45939</v>
      </c>
      <c r="D30" s="5"/>
      <c r="E30" s="3">
        <v>45950</v>
      </c>
    </row>
    <row r="31" spans="1:5" ht="12.75" customHeight="1" x14ac:dyDescent="0.25">
      <c r="A31" s="3">
        <v>45946</v>
      </c>
      <c r="B31" s="12"/>
      <c r="C31" s="3">
        <v>45953</v>
      </c>
      <c r="D31" s="5"/>
    </row>
    <row r="32" spans="1:5" ht="12.75" customHeight="1" x14ac:dyDescent="0.25">
      <c r="A32" s="3">
        <v>45960</v>
      </c>
      <c r="B32" s="12"/>
      <c r="C32" s="3"/>
      <c r="D32" s="5"/>
      <c r="E32" s="3"/>
    </row>
    <row r="33" spans="1:5" ht="12.75" customHeight="1" x14ac:dyDescent="0.25">
      <c r="A33" s="3"/>
      <c r="B33" s="12"/>
      <c r="C33" s="3"/>
      <c r="D33" s="5"/>
      <c r="E33" s="3"/>
    </row>
    <row r="34" spans="1:5" ht="12.75" customHeight="1" x14ac:dyDescent="0.25">
      <c r="A34" s="3">
        <v>45974</v>
      </c>
      <c r="B34" s="12"/>
      <c r="C34" s="14">
        <v>45967</v>
      </c>
      <c r="D34" s="5"/>
      <c r="E34" s="3">
        <v>45981</v>
      </c>
    </row>
    <row r="35" spans="1:5" ht="12.75" customHeight="1" x14ac:dyDescent="0.25">
      <c r="A35" s="3">
        <v>45957</v>
      </c>
      <c r="B35" s="12"/>
      <c r="C35" s="3">
        <v>45981</v>
      </c>
      <c r="D35" s="5"/>
    </row>
    <row r="36" spans="1:5" ht="12.75" customHeight="1" x14ac:dyDescent="0.25">
      <c r="A36" s="3"/>
      <c r="B36" s="12"/>
      <c r="C36" s="3"/>
      <c r="D36" s="5"/>
      <c r="E36" s="3"/>
    </row>
    <row r="37" spans="1:5" ht="12.75" customHeight="1" x14ac:dyDescent="0.25">
      <c r="A37" s="3"/>
      <c r="B37" s="15"/>
      <c r="C37" s="14">
        <v>45995</v>
      </c>
      <c r="D37" s="5"/>
      <c r="E37" s="3">
        <v>46011</v>
      </c>
    </row>
    <row r="38" spans="1:5" ht="12.75" customHeight="1" x14ac:dyDescent="0.25">
      <c r="A38" s="3"/>
      <c r="B38" s="15"/>
      <c r="C38" s="3"/>
      <c r="D38" s="5"/>
    </row>
    <row r="39" spans="1:5" ht="12.75" customHeight="1" x14ac:dyDescent="0.2">
      <c r="A39" s="16" t="s">
        <v>26</v>
      </c>
      <c r="B39" s="17"/>
      <c r="C39" s="16" t="s">
        <v>26</v>
      </c>
      <c r="D39" s="6"/>
      <c r="E39" s="16" t="s">
        <v>27</v>
      </c>
    </row>
    <row r="40" spans="1:5" ht="12.75" customHeight="1" x14ac:dyDescent="0.25">
      <c r="A40" s="6"/>
      <c r="B40" s="5"/>
      <c r="C40" s="6"/>
      <c r="D40" s="6"/>
      <c r="E40" s="5"/>
    </row>
    <row r="41" spans="1:5" ht="12.75" customHeight="1" x14ac:dyDescent="0.2">
      <c r="A41" s="75" t="s">
        <v>42</v>
      </c>
      <c r="B41" s="75"/>
      <c r="C41" s="75"/>
      <c r="D41" s="75"/>
      <c r="E41" s="75"/>
    </row>
    <row r="42" spans="1:5" ht="12.75" customHeight="1" x14ac:dyDescent="0.2">
      <c r="A42" s="75"/>
      <c r="B42" s="75"/>
      <c r="C42" s="75"/>
      <c r="D42" s="75"/>
      <c r="E42" s="75"/>
    </row>
    <row r="43" spans="1:5" ht="12.75" customHeight="1" x14ac:dyDescent="0.2">
      <c r="A43" s="75"/>
      <c r="B43" s="75"/>
      <c r="C43" s="75"/>
      <c r="D43" s="75"/>
      <c r="E43" s="75"/>
    </row>
    <row r="44" spans="1:5" ht="12.75" customHeight="1" x14ac:dyDescent="0.2">
      <c r="A44" s="43"/>
      <c r="B44" s="43"/>
      <c r="C44" s="43"/>
      <c r="D44" s="43"/>
      <c r="E44" s="43"/>
    </row>
  </sheetData>
  <mergeCells count="2">
    <mergeCell ref="A1:E1"/>
    <mergeCell ref="A41:E4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2F241-FAF0-4205-A0E8-447A7275F6B3}">
  <dimension ref="A1:D47"/>
  <sheetViews>
    <sheetView workbookViewId="0">
      <selection activeCell="D2" sqref="D2:D12"/>
    </sheetView>
  </sheetViews>
  <sheetFormatPr defaultRowHeight="12.75" x14ac:dyDescent="0.2"/>
  <cols>
    <col min="1" max="1" width="35.85546875" customWidth="1"/>
    <col min="2" max="2" width="31.140625" customWidth="1"/>
    <col min="3" max="3" width="33.5703125" customWidth="1"/>
    <col min="4" max="4" width="27" customWidth="1"/>
    <col min="5" max="5" width="19.140625" customWidth="1"/>
  </cols>
  <sheetData>
    <row r="1" spans="1:4" s="6" customFormat="1" ht="15.75" x14ac:dyDescent="0.2">
      <c r="A1" s="6" t="s">
        <v>0</v>
      </c>
      <c r="B1" s="6" t="s">
        <v>18</v>
      </c>
      <c r="C1" s="6" t="s">
        <v>19</v>
      </c>
      <c r="D1" s="6" t="s">
        <v>20</v>
      </c>
    </row>
    <row r="2" spans="1:4" ht="15.75" x14ac:dyDescent="0.2">
      <c r="A2" s="7">
        <v>45694</v>
      </c>
      <c r="B2" s="7">
        <v>45694</v>
      </c>
      <c r="C2" s="7">
        <v>45701</v>
      </c>
      <c r="D2" s="7">
        <v>45708</v>
      </c>
    </row>
    <row r="3" spans="1:4" ht="15.75" x14ac:dyDescent="0.2">
      <c r="A3" s="7">
        <v>45701</v>
      </c>
      <c r="B3" s="7">
        <v>45708</v>
      </c>
      <c r="C3" s="7">
        <v>45715</v>
      </c>
      <c r="D3" s="7">
        <v>45736</v>
      </c>
    </row>
    <row r="4" spans="1:4" ht="15.75" x14ac:dyDescent="0.2">
      <c r="A4" s="7">
        <v>45708</v>
      </c>
      <c r="B4" s="7">
        <v>45722</v>
      </c>
      <c r="C4" s="7">
        <v>45729</v>
      </c>
      <c r="D4" s="7">
        <v>45767</v>
      </c>
    </row>
    <row r="5" spans="1:4" ht="15.75" x14ac:dyDescent="0.2">
      <c r="A5" s="7">
        <v>45715</v>
      </c>
      <c r="B5" s="7">
        <v>45736</v>
      </c>
      <c r="C5" s="7">
        <v>45743</v>
      </c>
      <c r="D5" s="7">
        <v>45797</v>
      </c>
    </row>
    <row r="6" spans="1:4" ht="15.75" x14ac:dyDescent="0.2">
      <c r="A6" s="7">
        <v>45722</v>
      </c>
      <c r="B6" s="7">
        <v>45750</v>
      </c>
      <c r="C6" s="7">
        <v>45757</v>
      </c>
      <c r="D6" s="7">
        <v>45828</v>
      </c>
    </row>
    <row r="7" spans="1:4" ht="15.75" x14ac:dyDescent="0.2">
      <c r="A7" s="7">
        <v>45729</v>
      </c>
      <c r="B7" s="7">
        <v>45764</v>
      </c>
      <c r="C7" s="7">
        <v>45771</v>
      </c>
      <c r="D7" s="7">
        <v>45858</v>
      </c>
    </row>
    <row r="8" spans="1:4" ht="15.75" x14ac:dyDescent="0.2">
      <c r="A8" s="7">
        <v>45736</v>
      </c>
      <c r="B8" s="7">
        <v>45778</v>
      </c>
      <c r="C8" s="7">
        <v>45785</v>
      </c>
      <c r="D8" s="7">
        <v>45889</v>
      </c>
    </row>
    <row r="9" spans="1:4" ht="15.75" x14ac:dyDescent="0.2">
      <c r="A9" s="7">
        <v>45743</v>
      </c>
      <c r="B9" s="7">
        <v>45792</v>
      </c>
      <c r="C9" s="7">
        <v>45799</v>
      </c>
      <c r="D9" s="7">
        <v>45920</v>
      </c>
    </row>
    <row r="10" spans="1:4" ht="15.75" x14ac:dyDescent="0.2">
      <c r="A10" s="7">
        <v>45750</v>
      </c>
      <c r="B10" s="7">
        <v>45806</v>
      </c>
      <c r="C10" s="7">
        <v>45813</v>
      </c>
      <c r="D10" s="7">
        <v>45950</v>
      </c>
    </row>
    <row r="11" spans="1:4" ht="15.75" x14ac:dyDescent="0.2">
      <c r="A11" s="7">
        <v>45757</v>
      </c>
      <c r="B11" s="7">
        <v>45820</v>
      </c>
      <c r="C11" s="7">
        <v>45827</v>
      </c>
      <c r="D11" s="7">
        <v>45981</v>
      </c>
    </row>
    <row r="12" spans="1:4" ht="15.75" x14ac:dyDescent="0.2">
      <c r="A12" s="7">
        <v>45764</v>
      </c>
      <c r="B12" s="7">
        <v>45834</v>
      </c>
      <c r="C12" s="7">
        <v>45841</v>
      </c>
      <c r="D12" s="7">
        <v>46011</v>
      </c>
    </row>
    <row r="13" spans="1:4" ht="15.75" x14ac:dyDescent="0.2">
      <c r="A13" s="7">
        <v>45771</v>
      </c>
      <c r="B13" s="7">
        <v>45848</v>
      </c>
      <c r="C13" s="7">
        <v>45855</v>
      </c>
    </row>
    <row r="14" spans="1:4" ht="15.75" x14ac:dyDescent="0.2">
      <c r="A14" s="7">
        <v>45778</v>
      </c>
      <c r="B14" s="7">
        <v>45862</v>
      </c>
      <c r="C14" s="7">
        <v>45869</v>
      </c>
    </row>
    <row r="15" spans="1:4" ht="15.75" x14ac:dyDescent="0.2">
      <c r="A15" s="7">
        <v>45785</v>
      </c>
      <c r="B15" s="7">
        <v>45876</v>
      </c>
      <c r="C15" s="7">
        <v>45883</v>
      </c>
    </row>
    <row r="16" spans="1:4" ht="15.75" x14ac:dyDescent="0.2">
      <c r="A16" s="7">
        <v>45792</v>
      </c>
      <c r="B16" s="7">
        <v>45890</v>
      </c>
      <c r="C16" s="7">
        <v>45897</v>
      </c>
    </row>
    <row r="17" spans="1:3" ht="15.75" x14ac:dyDescent="0.2">
      <c r="A17" s="7">
        <v>45799</v>
      </c>
      <c r="B17" s="7">
        <v>45904</v>
      </c>
      <c r="C17" s="7">
        <v>45911</v>
      </c>
    </row>
    <row r="18" spans="1:3" ht="15.75" x14ac:dyDescent="0.2">
      <c r="A18" s="7">
        <v>45806</v>
      </c>
      <c r="B18" s="7">
        <v>45918</v>
      </c>
      <c r="C18" s="7">
        <v>45925</v>
      </c>
    </row>
    <row r="19" spans="1:3" ht="15.75" x14ac:dyDescent="0.2">
      <c r="A19" s="7">
        <v>45813</v>
      </c>
      <c r="B19" s="7">
        <v>45932</v>
      </c>
      <c r="C19" s="7">
        <v>45939</v>
      </c>
    </row>
    <row r="20" spans="1:3" ht="15.75" x14ac:dyDescent="0.2">
      <c r="A20" s="7">
        <v>45820</v>
      </c>
      <c r="B20" s="7">
        <v>45946</v>
      </c>
      <c r="C20" s="7">
        <v>45953</v>
      </c>
    </row>
    <row r="21" spans="1:3" ht="15.75" x14ac:dyDescent="0.2">
      <c r="A21" s="7">
        <v>45827</v>
      </c>
      <c r="B21" s="7">
        <v>45960</v>
      </c>
      <c r="C21" s="7">
        <v>45967</v>
      </c>
    </row>
    <row r="22" spans="1:3" ht="15.75" x14ac:dyDescent="0.2">
      <c r="A22" s="7">
        <v>45834</v>
      </c>
      <c r="B22" s="7">
        <v>45974</v>
      </c>
      <c r="C22" s="7">
        <v>45981</v>
      </c>
    </row>
    <row r="23" spans="1:3" ht="15.75" x14ac:dyDescent="0.2">
      <c r="A23" s="7">
        <v>45841</v>
      </c>
      <c r="B23" s="7">
        <v>45988</v>
      </c>
      <c r="C23" s="7">
        <v>45995</v>
      </c>
    </row>
    <row r="24" spans="1:3" ht="15.75" x14ac:dyDescent="0.2">
      <c r="A24" s="7">
        <v>45848</v>
      </c>
      <c r="B24" s="7">
        <v>46002</v>
      </c>
      <c r="C24" s="7">
        <v>46009</v>
      </c>
    </row>
    <row r="25" spans="1:3" ht="15.75" x14ac:dyDescent="0.2">
      <c r="A25" s="7">
        <v>45855</v>
      </c>
    </row>
    <row r="26" spans="1:3" ht="15.75" x14ac:dyDescent="0.2">
      <c r="A26" s="7">
        <v>45862</v>
      </c>
      <c r="B26" s="4">
        <v>23</v>
      </c>
      <c r="C26" s="4">
        <v>23</v>
      </c>
    </row>
    <row r="27" spans="1:3" ht="15.75" x14ac:dyDescent="0.2">
      <c r="A27" s="7">
        <v>45869</v>
      </c>
    </row>
    <row r="28" spans="1:3" ht="15.75" x14ac:dyDescent="0.2">
      <c r="A28" s="7">
        <v>45876</v>
      </c>
    </row>
    <row r="29" spans="1:3" ht="15.75" x14ac:dyDescent="0.2">
      <c r="A29" s="7">
        <v>45883</v>
      </c>
    </row>
    <row r="30" spans="1:3" ht="15.75" x14ac:dyDescent="0.2">
      <c r="A30" s="7">
        <v>45890</v>
      </c>
    </row>
    <row r="31" spans="1:3" ht="15.75" x14ac:dyDescent="0.2">
      <c r="A31" s="7">
        <v>45897</v>
      </c>
      <c r="C31" s="1"/>
    </row>
    <row r="32" spans="1:3" ht="15.75" x14ac:dyDescent="0.2">
      <c r="A32" s="7">
        <v>45904</v>
      </c>
    </row>
    <row r="33" spans="1:1" ht="15.75" x14ac:dyDescent="0.2">
      <c r="A33" s="7">
        <v>45911</v>
      </c>
    </row>
    <row r="34" spans="1:1" ht="15.75" x14ac:dyDescent="0.2">
      <c r="A34" s="7">
        <v>45918</v>
      </c>
    </row>
    <row r="35" spans="1:1" ht="15.75" x14ac:dyDescent="0.2">
      <c r="A35" s="7">
        <v>45925</v>
      </c>
    </row>
    <row r="36" spans="1:1" ht="15.75" x14ac:dyDescent="0.2">
      <c r="A36" s="7">
        <v>45932</v>
      </c>
    </row>
    <row r="37" spans="1:1" ht="15.75" x14ac:dyDescent="0.2">
      <c r="A37" s="7">
        <v>45939</v>
      </c>
    </row>
    <row r="38" spans="1:1" ht="15.75" x14ac:dyDescent="0.2">
      <c r="A38" s="7">
        <v>45946</v>
      </c>
    </row>
    <row r="39" spans="1:1" ht="15.75" x14ac:dyDescent="0.2">
      <c r="A39" s="7">
        <v>45953</v>
      </c>
    </row>
    <row r="40" spans="1:1" ht="15.75" x14ac:dyDescent="0.2">
      <c r="A40" s="7">
        <v>45960</v>
      </c>
    </row>
    <row r="41" spans="1:1" ht="15.75" x14ac:dyDescent="0.2">
      <c r="A41" s="7">
        <v>45967</v>
      </c>
    </row>
    <row r="42" spans="1:1" ht="15.75" x14ac:dyDescent="0.2">
      <c r="A42" s="7">
        <v>45974</v>
      </c>
    </row>
    <row r="43" spans="1:1" ht="15.75" x14ac:dyDescent="0.2">
      <c r="A43" s="7">
        <v>45981</v>
      </c>
    </row>
    <row r="44" spans="1:1" ht="15.75" x14ac:dyDescent="0.2">
      <c r="A44" s="7">
        <v>45988</v>
      </c>
    </row>
    <row r="45" spans="1:1" ht="15.75" x14ac:dyDescent="0.2">
      <c r="A45" s="7">
        <v>45995</v>
      </c>
    </row>
    <row r="46" spans="1:1" ht="15.75" x14ac:dyDescent="0.2">
      <c r="A46" s="7">
        <v>46002</v>
      </c>
    </row>
    <row r="47" spans="1:1" ht="15.75" x14ac:dyDescent="0.2">
      <c r="A47" s="7">
        <v>46009</v>
      </c>
    </row>
  </sheetData>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D3786-890D-43CA-8F47-3AFC72096362}">
  <dimension ref="A1:B3"/>
  <sheetViews>
    <sheetView workbookViewId="0">
      <selection activeCell="B2" sqref="B2"/>
    </sheetView>
  </sheetViews>
  <sheetFormatPr defaultRowHeight="14.25" x14ac:dyDescent="0.2"/>
  <cols>
    <col min="1" max="16384" width="9.140625" style="2"/>
  </cols>
  <sheetData>
    <row r="1" spans="1:2" x14ac:dyDescent="0.2">
      <c r="A1" s="2" t="s">
        <v>17</v>
      </c>
      <c r="B1" s="2">
        <v>0</v>
      </c>
    </row>
    <row r="2" spans="1:2" x14ac:dyDescent="0.2">
      <c r="A2" s="2" t="s">
        <v>21</v>
      </c>
      <c r="B2" s="2">
        <v>1</v>
      </c>
    </row>
    <row r="3" spans="1:2" x14ac:dyDescent="0.2">
      <c r="B3" s="2">
        <v>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C6F3A21C1A6774094C2942C392C92FB" ma:contentTypeVersion="1" ma:contentTypeDescription="Create a new document." ma:contentTypeScope="" ma:versionID="37f21c29ae2631efdd3ba6251b6a7e33">
  <xsd:schema xmlns:xsd="http://www.w3.org/2001/XMLSchema" xmlns:xs="http://www.w3.org/2001/XMLSchema" xmlns:p="http://schemas.microsoft.com/office/2006/metadata/properties" xmlns:ns3="e131646e-1151-44c4-9591-37d7c0eb40b5" targetNamespace="http://schemas.microsoft.com/office/2006/metadata/properties" ma:root="true" ma:fieldsID="e3b4438f253d0edde1a83f1bfcdbaecd" ns3:_="">
    <xsd:import namespace="e131646e-1151-44c4-9591-37d7c0eb40b5"/>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31646e-1151-44c4-9591-37d7c0eb40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5FB21A-FD49-42F4-851D-F4B03E35F78E}">
  <ds:schemaRefs>
    <ds:schemaRef ds:uri="http://schemas.microsoft.com/office/2006/metadata/longProperties"/>
  </ds:schemaRefs>
</ds:datastoreItem>
</file>

<file path=customXml/itemProps2.xml><?xml version="1.0" encoding="utf-8"?>
<ds:datastoreItem xmlns:ds="http://schemas.openxmlformats.org/officeDocument/2006/customXml" ds:itemID="{16858912-EA38-4A86-B68D-B23FE883B35C}">
  <ds:schemaRefs>
    <ds:schemaRef ds:uri="http://schemas.microsoft.com/office/infopath/2007/PartnerControl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e131646e-1151-44c4-9591-37d7c0eb40b5"/>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96567F78-8043-4C5C-BAB9-D4F8583BE3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31646e-1151-44c4-9591-37d7c0eb4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B7AD878-6628-4583-AD03-FAAB15E38D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Fee &amp; Levy Calculation 2025</vt:lpstr>
      <vt:lpstr>Direct Debit Schedule 2025</vt:lpstr>
      <vt:lpstr>Sheet2</vt:lpstr>
      <vt:lpstr>Sheet1</vt:lpstr>
    </vt:vector>
  </TitlesOfParts>
  <Company>St. Joseph's College, Gregory Terrace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Marama Tahuriorangi</dc:creator>
  <cp:lastModifiedBy>Julie Chaplin</cp:lastModifiedBy>
  <cp:lastPrinted>2024-10-10T04:22:33Z</cp:lastPrinted>
  <dcterms:created xsi:type="dcterms:W3CDTF">2013-07-05T04:58:52Z</dcterms:created>
  <dcterms:modified xsi:type="dcterms:W3CDTF">2024-10-22T00:05:32Z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ies>
</file>